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<sst xmlns="http://schemas.openxmlformats.org/spreadsheetml/2006/main" count="3384" uniqueCount="2748">
  <si>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</si>
  <si>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</si>
  <si>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</si>
  <si>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</si>
  <si>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</si>
  <si>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</si>
  <si>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</si>
  <si>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</si>
  <si>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</si>
  <si>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</si>
  <si>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</si>
  <si>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</si>
  <si>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</si>
  <si>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</si>
  <si>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</si>
  <si>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</si>
  <si>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</si>
  <si>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</si>
  <si>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</si>
  <si>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</si>
  <si>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</si>
  <si>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</si>
  <si>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</si>
  <si>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</si>
  <si>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</si>
  <si>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</si>
  <si>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</si>
  <si>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</si>
  <si>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</si>
  <si>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</si>
  <si>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</si>
  <si>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</si>
  <si>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</si>
  <si>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</si>
  <si>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</si>
  <si>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</si>
  <si>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</si>
  <si>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</si>
  <si>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</si>
  <si>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</si>
  <si>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</si>
  <si>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</si>
  <si>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</si>
  <si>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</si>
  <si>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</si>
  <si>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</si>
  <si>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</si>
  <si>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</si>
  <si>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</si>
  <si>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</si>
  <si>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</si>
  <si>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</si>
  <si>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</si>
  <si>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</si>
  <si>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</si>
  <si>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</si>
  <si>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</si>
  <si>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</si>
  <si>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</si>
  <si>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</si>
  <si>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</si>
  <si>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</si>
  <si>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</si>
  <si>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</si>
  <si>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</si>
  <si>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</si>
  <si>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</si>
  <si>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</si>
  <si>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</si>
  <si>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</si>
  <si>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</si>
  <si>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</si>
  <si>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</si>
  <si>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</si>
  <si>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</si>
  <si>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</si>
  <si>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</si>
  <si>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</si>
  <si>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</si>
  <si>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</si>
  <si>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</si>
  <si>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</si>
  <si>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</si>
  <si>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</si>
  <si>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</si>
  <si>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</si>
  <si>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</si>
  <si>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</si>
  <si>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</si>
  <si>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</si>
  <si>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</si>
  <si>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</si>
  <si>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</si>
  <si>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</si>
  <si>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</si>
  <si>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</si>
  <si>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</si>
  <si>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</si>
  <si>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</si>
  <si>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</si>
  <si>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</si>
  <si>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</si>
  <si>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</si>
  <si>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</si>
  <si>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</si>
  <si>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</si>
  <si>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</si>
  <si>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</si>
  <si>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</si>
  <si>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</si>
  <si>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</si>
  <si>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</si>
  <si>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</si>
  <si>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</si>
  <si>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</si>
  <si>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</si>
  <si>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</si>
  <si>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</si>
  <si>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</si>
  <si>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</si>
  <si>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</si>
  <si>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</si>
  <si>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</si>
  <si>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</si>
  <si>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</si>
  <si>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</si>
  <si>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</si>
  <si>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</si>
  <si>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</si>
  <si>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</si>
  <si>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</si>
  <si>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</si>
  <si>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</si>
  <si>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</si>
  <si>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</si>
  <si>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</si>
  <si>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</si>
  <si>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</si>
  <si>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</si>
  <si>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</si>
  <si>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</si>
  <si>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</si>
  <si>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</si>
  <si>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</si>
  <si>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</si>
  <si>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</si>
  <si>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</si>
  <si>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</si>
  <si>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</si>
  <si>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</si>
  <si>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</si>
  <si>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</si>
  <si>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</si>
  <si>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</si>
  <si>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</si>
  <si>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</si>
  <si>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</si>
  <si>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</si>
  <si>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</si>
  <si>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</si>
  <si>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</si>
  <si>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</si>
  <si>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</si>
  <si>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</si>
  <si>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</si>
  <si>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</si>
  <si>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</si>
  <si>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</si>
  <si>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</si>
  <si>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</si>
  <si>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</si>
  <si>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</si>
  <si>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</si>
  <si>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</si>
  <si>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</si>
  <si>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</si>
  <si>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</si>
  <si>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</si>
  <si>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</si>
  <si>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</si>
  <si>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</si>
  <si>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</si>
  <si>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</si>
  <si>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</si>
  <si>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</si>
  <si>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</si>
  <si>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</si>
  <si>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</si>
  <si>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</si>
  <si>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</si>
  <si>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</si>
  <si>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</si>
  <si>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</si>
  <si>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</si>
  <si>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</si>
  <si>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</si>
  <si>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</si>
  <si>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</si>
  <si>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</si>
  <si>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</si>
  <si>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</si>
  <si>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</si>
  <si>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</si>
  <si>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</si>
  <si>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</si>
  <si>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</si>
  <si>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</si>
  <si>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</si>
  <si>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</si>
  <si>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</si>
  <si>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</si>
  <si>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</si>
  <si>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</si>
  <si>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</si>
  <si>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</si>
  <si>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</si>
  <si>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</si>
  <si>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</si>
  <si>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</si>
  <si>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</si>
  <si>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</si>
  <si>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</si>
  <si>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</si>
  <si>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</si>
  <si>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</si>
  <si>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</si>
  <si>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</si>
  <si>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</si>
  <si>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</si>
  <si>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</si>
  <si>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</si>
  <si>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</si>
  <si>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</si>
  <si>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</si>
  <si>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</si>
  <si>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</si>
  <si>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</si>
  <si>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</si>
  <si>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</si>
  <si>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</si>
  <si>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</si>
  <si>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</si>
  <si>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</si>
  <si>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</si>
  <si>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</si>
  <si>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</si>
  <si>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</si>
  <si>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</si>
  <si>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</si>
  <si>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</si>
  <si>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</si>
  <si>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</si>
  <si>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</si>
  <si>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</si>
  <si>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</si>
  <si>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</si>
  <si>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</si>
  <si>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</si>
  <si>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</si>
  <si>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</si>
  <si>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</si>
  <si>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</si>
  <si>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</si>
  <si>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</si>
  <si>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</si>
  <si>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</si>
  <si>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</si>
  <si>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</si>
  <si>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</si>
  <si>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</si>
  <si>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</si>
  <si>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</si>
  <si>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</si>
  <si>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</si>
  <si>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</si>
  <si>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</si>
  <si>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</si>
  <si>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</si>
  <si>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</si>
  <si>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</si>
  <si>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</si>
  <si>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</si>
  <si>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</si>
  <si>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</si>
  <si>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</si>
  <si>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</si>
  <si>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</si>
  <si>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</si>
  <si>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</si>
  <si>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</si>
  <si>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</si>
  <si>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</si>
  <si>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</si>
  <si>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</si>
  <si>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</si>
  <si>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</si>
  <si>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</si>
  <si>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</si>
  <si>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</si>
  <si>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</si>
  <si>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</si>
  <si>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</si>
  <si>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</si>
  <si>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</si>
  <si>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</si>
  <si>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</si>
  <si>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</si>
  <si>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</si>
  <si>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</si>
  <si>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</si>
  <si>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</si>
  <si>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</si>
  <si>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</si>
  <si>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</si>
  <si>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</si>
  <si>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</si>
  <si>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</si>
  <si>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</si>
  <si>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</si>
  <si>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</si>
  <si>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</si>
  <si>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</si>
  <si>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</si>
  <si>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</si>
  <si>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</si>
  <si>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</si>
  <si>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</si>
  <si>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</si>
  <si>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</si>
  <si>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</si>
  <si>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</si>
  <si>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</si>
  <si>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</si>
  <si>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</si>
  <si>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</si>
  <si>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</si>
  <si>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</si>
  <si>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</si>
  <si>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</si>
  <si>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</si>
  <si>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</si>
  <si>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</si>
  <si>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</si>
  <si>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</si>
  <si>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</si>
  <si>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</si>
  <si>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</si>
  <si>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</si>
  <si>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</si>
  <si>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</si>
  <si>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</si>
  <si>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</si>
  <si>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</si>
  <si>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</si>
  <si>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</si>
  <si>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</si>
  <si>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</si>
  <si>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</si>
  <si>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</si>
  <si>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</si>
  <si>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</si>
  <si>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</si>
  <si>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</si>
  <si>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</si>
  <si>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</si>
  <si>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</si>
  <si>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</si>
  <si>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</si>
  <si>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</si>
  <si>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</si>
  <si>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</si>
  <si>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</si>
  <si>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</si>
  <si>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</si>
  <si>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</si>
  <si>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</si>
  <si>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</si>
  <si>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</si>
  <si>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</si>
  <si>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</si>
  <si>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</si>
  <si>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</si>
  <si>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</si>
  <si>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</si>
  <si>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</si>
  <si>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</si>
  <si>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</si>
  <si>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</si>
  <si>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</si>
  <si>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</si>
  <si>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</si>
  <si>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</si>
  <si>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</si>
  <si>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</si>
  <si>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</si>
  <si>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</si>
  <si>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</si>
  <si>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</si>
  <si>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</si>
  <si>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</si>
  <si>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</si>
  <si>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</si>
  <si>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</si>
  <si>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</si>
  <si>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</si>
  <si>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</si>
  <si>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</si>
  <si>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</si>
  <si>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</si>
  <si>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</si>
  <si>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</si>
  <si>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</si>
  <si>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</si>
  <si>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</si>
  <si>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</si>
  <si>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</si>
  <si>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</si>
  <si>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</si>
  <si>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</si>
  <si>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</si>
  <si>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</si>
  <si>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</si>
  <si>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</si>
  <si>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</si>
  <si>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</si>
  <si>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</si>
  <si>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</si>
  <si>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</si>
  <si>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</si>
  <si>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</si>
  <si>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</si>
  <si>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</si>
  <si>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</si>
  <si>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</si>
  <si>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</si>
  <si>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</si>
  <si>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</si>
  <si>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</si>
  <si>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</si>
  <si>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</si>
  <si>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</si>
  <si>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</si>
  <si>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</si>
  <si>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</si>
  <si>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</si>
  <si>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</si>
  <si>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</si>
  <si>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</si>
  <si>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</si>
  <si>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</si>
  <si>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</si>
  <si>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</si>
  <si>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</si>
  <si>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</si>
  <si>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</si>
  <si>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</si>
  <si>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</si>
  <si>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</si>
  <si>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</si>
  <si>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</si>
  <si>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</si>
  <si>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</si>
  <si>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</si>
  <si>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</si>
  <si>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</si>
  <si>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</si>
  <si>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</si>
  <si>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</si>
  <si>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</si>
  <si>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</si>
  <si>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</si>
  <si>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</si>
  <si>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</si>
  <si>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</si>
  <si>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</si>
  <si>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</si>
  <si>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</si>
  <si>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</si>
  <si>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</si>
  <si>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</si>
  <si>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</si>
  <si>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</si>
  <si>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</si>
  <si>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</si>
  <si>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</si>
  <si>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</si>
  <si>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</si>
  <si>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</si>
  <si>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</si>
  <si>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</si>
  <si>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</si>
  <si>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</si>
  <si>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</si>
  <si>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</si>
  <si>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</si>
  <si>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</si>
  <si>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</si>
  <si>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</si>
  <si>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</si>
  <si>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</si>
  <si>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</si>
  <si>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</si>
  <si>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</si>
  <si>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</si>
  <si>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</si>
  <si>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</si>
  <si>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</si>
  <si>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</si>
  <si>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</si>
  <si>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</si>
  <si>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</si>
  <si>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</si>
  <si>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</si>
  <si>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</si>
  <si>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</si>
  <si>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</si>
  <si>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</si>
  <si>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</si>
  <si>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</si>
  <si>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</si>
  <si>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</si>
  <si>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</si>
  <si>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</si>
  <si>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</si>
  <si>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</si>
  <si>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</si>
  <si>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</si>
  <si>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</si>
  <si>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</si>
  <si>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</si>
  <si>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</si>
  <si>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</si>
  <si>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</si>
  <si>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</si>
  <si>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</si>
  <si>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</si>
  <si>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</si>
  <si>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</si>
  <si>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</si>
  <si>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</si>
  <si>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</si>
  <si>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</si>
  <si>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</si>
  <si>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</si>
  <si>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</si>
  <si>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</si>
  <si>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</si>
  <si>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</si>
  <si>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</si>
  <si>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</si>
  <si>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</si>
  <si>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</si>
  <si>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</si>
  <si>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</si>
  <si>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</si>
  <si>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</si>
  <si>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</si>
  <si>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</si>
  <si>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</si>
  <si>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</si>
  <si>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</si>
  <si>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</si>
  <si>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</si>
  <si>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</si>
  <si>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</si>
  <si>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</si>
  <si>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</si>
  <si>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</si>
  <si>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</si>
  <si>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</si>
  <si>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</si>
  <si>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</si>
  <si>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</si>
  <si>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</si>
  <si>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</si>
  <si>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</si>
  <si>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</si>
  <si>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</si>
  <si>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</si>
  <si>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</si>
  <si>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</si>
  <si>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</si>
  <si>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</si>
  <si>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</si>
  <si>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</si>
  <si>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</si>
  <si>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</si>
  <si>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</si>
  <si>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</si>
  <si>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</si>
  <si>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</si>
  <si>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</si>
  <si>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</si>
  <si>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</si>
  <si>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</si>
  <si>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</si>
  <si>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</si>
  <si>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</si>
  <si>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</si>
  <si>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</si>
  <si>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</si>
  <si>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</si>
  <si>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</si>
  <si>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</si>
  <si>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</si>
  <si>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</si>
  <si>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</si>
  <si>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</si>
  <si>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</si>
  <si>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</si>
  <si>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</si>
  <si>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</si>
  <si>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</si>
  <si>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</si>
  <si>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</si>
  <si>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</si>
  <si>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</si>
  <si>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</si>
  <si>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</si>
  <si>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</si>
  <si>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</si>
  <si>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</si>
  <si>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</si>
  <si>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</si>
  <si>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</si>
  <si>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</si>
  <si>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</si>
  <si>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</si>
  <si>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</si>
  <si>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</si>
  <si>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</si>
  <si>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</si>
  <si>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</si>
  <si>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</si>
  <si>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</si>
  <si>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</si>
  <si>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</si>
  <si>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</si>
  <si>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</si>
  <si>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</si>
  <si>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</si>
  <si>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</si>
  <si>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</si>
  <si>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</si>
  <si>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</si>
  <si>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</si>
  <si>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</si>
  <si>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</si>
  <si>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</si>
  <si>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</si>
  <si>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</si>
  <si>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</si>
  <si>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</si>
  <si>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</si>
  <si>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</si>
  <si>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</si>
  <si>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</si>
  <si>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</si>
  <si>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</si>
  <si>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</si>
  <si>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</si>
  <si>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</si>
  <si>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</si>
  <si>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</si>
  <si>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</si>
  <si>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</si>
  <si>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</si>
  <si>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</si>
  <si>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</si>
  <si>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</si>
  <si>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</si>
  <si>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</si>
  <si>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</si>
  <si>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</si>
  <si>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</si>
  <si>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</si>
  <si>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</si>
  <si>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</si>
  <si>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</si>
  <si>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</si>
  <si>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</si>
  <si>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</si>
  <si>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</si>
  <si>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</si>
  <si>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</si>
  <si>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</si>
  <si>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</si>
  <si>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</si>
  <si>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</si>
  <si>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</si>
  <si>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</si>
  <si>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</si>
  <si>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</si>
  <si>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</si>
  <si>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</si>
  <si>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</si>
  <si>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</si>
  <si>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</si>
  <si>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</si>
  <si>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</si>
  <si>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</si>
  <si>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</si>
  <si>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</si>
  <si>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</si>
  <si>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</si>
  <si>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</si>
  <si>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</si>
  <si>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</si>
  <si>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</si>
  <si>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</si>
  <si>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</si>
  <si>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</si>
  <si>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</si>
  <si>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</si>
  <si>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</si>
  <si>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</si>
  <si>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</si>
  <si>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</si>
  <si>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</si>
  <si>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</si>
  <si>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</si>
  <si>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</si>
  <si>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</si>
  <si>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</si>
  <si>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</si>
  <si>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</si>
  <si>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</si>
  <si>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</si>
  <si>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</si>
  <si>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</si>
  <si>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</si>
  <si>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</si>
  <si>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</si>
  <si>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</si>
  <si>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</si>
  <si>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</si>
  <si>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</si>
  <si>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</si>
  <si>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</si>
  <si>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</si>
  <si>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</si>
  <si>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</si>
  <si>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</si>
  <si>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</si>
  <si>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</si>
  <si>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</si>
  <si>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</si>
  <si>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</si>
  <si>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</si>
  <si>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</si>
  <si>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</si>
  <si>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</si>
  <si>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</si>
  <si>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</si>
  <si>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</si>
  <si>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</si>
  <si>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</si>
  <si>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</si>
  <si>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</si>
  <si>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</si>
  <si>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</si>
  <si>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</si>
  <si>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</si>
  <si>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</si>
  <si>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</si>
  <si>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</si>
  <si>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</si>
  <si>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</si>
  <si>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</si>
  <si>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</si>
  <si>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</si>
  <si>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</si>
  <si>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</si>
  <si>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</si>
  <si>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</si>
  <si>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</si>
  <si>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</si>
  <si>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</si>
  <si>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</si>
  <si>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</si>
  <si>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</si>
  <si>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</si>
  <si>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</si>
  <si>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</si>
  <si>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</si>
  <si>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</si>
  <si>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</si>
  <si>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</si>
  <si>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</si>
  <si>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</si>
  <si>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</si>
  <si>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</si>
  <si>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</si>
  <si>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</si>
  <si>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</si>
  <si>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</si>
  <si>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</si>
  <si>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</si>
  <si>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</si>
  <si>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</si>
  <si>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</si>
  <si>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</si>
  <si>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</si>
  <si>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</si>
  <si>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</si>
  <si>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</si>
  <si>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</si>
  <si>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</si>
  <si>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</si>
  <si>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</si>
  <si>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</si>
  <si>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</si>
  <si>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</si>
  <si>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</si>
  <si>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</si>
  <si>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</si>
  <si>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</si>
  <si>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</si>
  <si>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</si>
  <si>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</si>
  <si>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</si>
  <si>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</si>
  <si>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</si>
  <si>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</si>
  <si>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</si>
  <si>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</si>
  <si>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</si>
  <si>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</si>
  <si>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</si>
  <si>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</si>
  <si>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</si>
  <si>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</si>
  <si>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</si>
  <si>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</si>
  <si>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</si>
  <si>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</si>
  <si>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</si>
  <si>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</si>
  <si>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</si>
  <si>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</si>
  <si>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</si>
  <si>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</si>
  <si>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</si>
  <si>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</si>
  <si>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</si>
  <si>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</si>
  <si>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</si>
  <si>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</si>
  <si>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</si>
  <si>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</si>
  <si>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</si>
  <si>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</si>
  <si>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</si>
  <si>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</si>
  <si>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</si>
  <si>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</si>
  <si>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</si>
  <si>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</si>
  <si>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</si>
  <si>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</si>
  <si>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</si>
  <si>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</si>
  <si>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</si>
  <si>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</si>
  <si>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</si>
  <si>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</si>
  <si>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</si>
  <si>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</si>
  <si>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</si>
  <si>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</si>
  <si>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</si>
  <si>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</si>
  <si>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</si>
  <si>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</si>
  <si>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</si>
  <si>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</si>
  <si>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</si>
  <si>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</si>
  <si>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</si>
  <si>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</si>
  <si>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</si>
  <si>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</si>
  <si>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</si>
  <si>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</si>
  <si>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</si>
  <si>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</si>
  <si>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</si>
  <si>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</si>
  <si>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</si>
  <si>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</si>
  <si>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</si>
  <si>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</si>
  <si>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</si>
  <si>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</si>
  <si>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</si>
  <si>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</si>
  <si>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</si>
  <si>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</si>
  <si>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</si>
  <si>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</si>
  <si>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</si>
  <si>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</si>
  <si>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</si>
  <si>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</si>
  <si>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</si>
  <si>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</si>
  <si>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</si>
  <si>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</si>
  <si>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</si>
  <si>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</si>
  <si>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</si>
  <si>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</si>
  <si>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</si>
  <si>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</si>
  <si>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</si>
  <si>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</si>
  <si>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</si>
  <si>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</si>
  <si>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</si>
  <si>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</si>
  <si>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</si>
  <si>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</si>
  <si>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</si>
  <si>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</si>
  <si>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</si>
  <si>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</si>
  <si>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</si>
  <si>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</si>
  <si>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</si>
  <si>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</si>
  <si>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</si>
  <si>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</si>
  <si>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</si>
  <si>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</si>
  <si>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</si>
  <si>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</si>
  <si>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</si>
  <si>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</si>
  <si>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</si>
  <si>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</si>
  <si>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</si>
  <si>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</si>
  <si>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</si>
  <si>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</si>
  <si>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</si>
  <si>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</si>
  <si>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</si>
  <si>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</si>
  <si>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</si>
  <si>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</si>
  <si>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</si>
  <si>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</si>
  <si>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</si>
  <si>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</si>
  <si>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</si>
  <si>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</si>
  <si>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</si>
  <si>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</si>
  <si>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</si>
  <si>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</si>
  <si>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</si>
  <si>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</si>
  <si>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</si>
  <si>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</si>
  <si>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</si>
  <si>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</si>
  <si>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</si>
  <si>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</si>
  <si>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</si>
  <si>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</si>
  <si>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</si>
  <si>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</si>
  <si>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</si>
  <si>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</si>
  <si>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</si>
  <si>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</si>
  <si>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</si>
  <si>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</si>
  <si>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</si>
  <si>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</si>
  <si>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</si>
  <si>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</si>
  <si>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</si>
  <si>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</si>
  <si>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</si>
  <si>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</si>
  <si>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</si>
  <si>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</si>
  <si>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</si>
  <si>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</si>
  <si>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</si>
  <si>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</si>
  <si>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</si>
  <si>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</si>
  <si>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</si>
  <si>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</si>
  <si>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</si>
  <si>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</si>
  <si>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</si>
  <si>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</si>
  <si>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</si>
  <si>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</si>
  <si>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</si>
  <si>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</si>
  <si>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</si>
  <si>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</si>
  <si>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</si>
  <si>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</si>
  <si>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</si>
  <si>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</si>
  <si>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</si>
  <si>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</si>
  <si>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</si>
  <si>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</si>
  <si>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</si>
  <si>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</si>
  <si>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</si>
  <si>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</si>
  <si>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</si>
  <si>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</si>
  <si>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</si>
  <si>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</si>
  <si>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</si>
  <si>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</si>
  <si>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</si>
  <si>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</si>
  <si>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</si>
  <si>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</si>
  <si>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</si>
  <si>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</si>
  <si>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</si>
  <si>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</si>
  <si>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</si>
  <si>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</si>
  <si>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</si>
  <si>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</si>
  <si>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</si>
  <si>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</si>
  <si>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</si>
  <si>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</si>
  <si>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</si>
  <si>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</si>
  <si>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</si>
  <si>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</si>
  <si>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</si>
  <si>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</si>
  <si>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</si>
  <si>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</si>
  <si>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</si>
  <si>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</si>
  <si>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</si>
  <si>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</si>
  <si>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</si>
  <si>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</si>
  <si>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</si>
  <si>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</si>
  <si>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</si>
  <si>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</si>
  <si>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</si>
  <si>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</si>
  <si>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</si>
  <si>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</si>
  <si>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</si>
  <si>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</si>
  <si>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</si>
  <si>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</si>
  <si>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</si>
  <si>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</si>
  <si>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</si>
  <si>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</si>
  <si>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</si>
  <si>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</si>
  <si>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</si>
  <si>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</si>
  <si>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</si>
  <si>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</si>
  <si>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</si>
  <si>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</si>
  <si>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</si>
  <si>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</si>
  <si>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</si>
  <si>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</si>
  <si>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</si>
  <si>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</si>
  <si>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</si>
  <si>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</si>
  <si>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</si>
  <si>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</si>
  <si>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</si>
  <si>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</si>
  <si>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</si>
  <si>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</si>
  <si>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</si>
  <si>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</si>
  <si>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</si>
  <si>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</si>
  <si>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</si>
  <si>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</si>
  <si>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</si>
  <si>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</si>
  <si>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</si>
  <si>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</si>
  <si>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</si>
  <si>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</si>
  <si>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</si>
  <si>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</si>
  <si>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</si>
  <si>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</si>
  <si>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</si>
  <si>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</si>
  <si>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</si>
  <si>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</si>
  <si>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</si>
  <si>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</si>
  <si>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</si>
  <si>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</si>
  <si>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</si>
  <si>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</si>
  <si>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</si>
  <si>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</si>
  <si>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</si>
  <si>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</si>
  <si>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</si>
  <si>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</si>
  <si>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</si>
  <si>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</si>
  <si>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</si>
  <si>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</si>
  <si>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</si>
  <si>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</si>
  <si>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</si>
  <si>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</si>
  <si>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</si>
  <si>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</si>
  <si>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</si>
  <si>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</si>
  <si>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</si>
  <si>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</si>
  <si>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</si>
  <si>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</si>
  <si>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</si>
  <si>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</si>
  <si>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</si>
  <si>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</si>
  <si>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</si>
  <si>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</si>
  <si>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</si>
  <si>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</si>
  <si>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</si>
  <si>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</si>
  <si>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</si>
  <si>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</si>
  <si>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</si>
  <si>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</si>
  <si>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</si>
  <si>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</si>
  <si>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</si>
  <si>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</si>
  <si>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</si>
  <si>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</si>
  <si>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</si>
  <si>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</si>
  <si>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</si>
  <si>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</si>
  <si>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</si>
  <si>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</si>
  <si>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</si>
  <si>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</si>
  <si>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</si>
  <si>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</si>
  <si>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</si>
  <si>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</si>
  <si>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</si>
  <si>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</si>
  <si>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</si>
  <si>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</si>
  <si>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</si>
  <si>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</si>
  <si>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</si>
  <si>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</si>
  <si>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</si>
  <si>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</si>
  <si>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</si>
  <si>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</si>
  <si>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</si>
  <si>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</si>
  <si>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</si>
  <si>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</si>
  <si>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</si>
  <si>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</si>
  <si>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</si>
  <si>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</si>
  <si>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</si>
  <si>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</si>
  <si>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</si>
  <si>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</si>
  <si>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</si>
  <si>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</si>
  <si>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</si>
  <si>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</si>
  <si>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</si>
  <si>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</si>
  <si>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</si>
  <si>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</si>
  <si>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</si>
  <si>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</si>
  <si>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</si>
  <si>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</si>
  <si>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</si>
  <si>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</si>
  <si>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</si>
  <si>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</si>
  <si>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</si>
  <si>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</si>
  <si>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</si>
  <si>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</si>
  <si>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</si>
  <si>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</si>
  <si>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</si>
  <si>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</si>
  <si>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</si>
  <si>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</si>
  <si>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</si>
  <si>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</si>
  <si>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</si>
  <si>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</si>
  <si>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</si>
  <si>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</si>
  <si>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</si>
  <si>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</si>
  <si>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</si>
  <si>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</si>
  <si>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</si>
  <si>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</si>
  <si>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</si>
  <si>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</si>
  <si>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</si>
  <si>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</si>
  <si>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</si>
  <si>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</si>
  <si>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</si>
  <si>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</si>
  <si>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</si>
  <si>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</si>
  <si>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</si>
  <si>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</si>
  <si>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</si>
  <si>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</si>
  <si>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</si>
  <si>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</si>
  <si>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</si>
  <si>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</si>
  <si>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</si>
  <si>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</si>
  <si>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</si>
  <si>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</si>
  <si>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</si>
  <si>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</si>
  <si>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</si>
  <si>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</si>
  <si>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</si>
  <si>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</si>
  <si>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</si>
  <si>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</si>
  <si>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</si>
  <si>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</si>
  <si>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</si>
  <si>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</si>
  <si>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</si>
  <si>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</si>
  <si>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</si>
  <si>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</si>
  <si>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</si>
  <si>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</si>
  <si>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</si>
  <si>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</si>
  <si>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</si>
  <si>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</si>
  <si>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</si>
  <si>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</si>
  <si>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</si>
  <si>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</si>
  <si>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</si>
  <si>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</si>
  <si>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</si>
  <si>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</si>
  <si>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</si>
  <si>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</si>
  <si>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</si>
  <si>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</si>
  <si>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</si>
  <si>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</si>
  <si>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</si>
  <si>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</si>
  <si>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</si>
  <si>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</si>
  <si>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</si>
  <si>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</si>
  <si>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</si>
  <si>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</si>
  <si>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</si>
  <si>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</si>
  <si>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</si>
  <si>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</si>
  <si>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</si>
  <si>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</si>
  <si>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</si>
  <si>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</si>
  <si>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</si>
  <si>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</si>
  <si>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</si>
  <si>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</si>
  <si>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</si>
  <si>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</si>
  <si>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</si>
  <si>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</si>
  <si>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</si>
  <si>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</si>
  <si>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</si>
  <si>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</si>
  <si>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</si>
  <si>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</si>
  <si>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</si>
  <si>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</si>
  <si>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</si>
  <si>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</si>
  <si>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</si>
  <si>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</si>
  <si>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</si>
  <si>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</si>
  <si>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</si>
  <si>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</si>
  <si>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</si>
  <si>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</si>
  <si>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</si>
  <si>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</si>
  <si>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</si>
  <si>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</si>
  <si>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</si>
  <si>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</si>
  <si>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</si>
  <si>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</si>
  <si>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</si>
  <si>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</si>
  <si>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</si>
  <si>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</si>
  <si>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</si>
  <si>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</si>
  <si>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</si>
  <si>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</si>
  <si>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</si>
  <si>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</si>
  <si>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</si>
  <si>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</si>
  <si>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</si>
  <si>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</si>
  <si>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</si>
  <si>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</si>
  <si>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</si>
  <si>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</si>
  <si>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</si>
  <si>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</si>
  <si>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</si>
  <si>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</si>
  <si>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</si>
  <si>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</si>
  <si>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</si>
  <si>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</si>
  <si>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</si>
  <si>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</si>
  <si>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</si>
  <si>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</si>
  <si>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</si>
  <si>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</si>
  <si>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</si>
  <si>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</si>
  <si>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</si>
  <si>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</si>
  <si>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</si>
  <si>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</si>
  <si>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</si>
  <si>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</si>
  <si>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</si>
  <si>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</si>
  <si>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</si>
  <si>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</si>
  <si>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</si>
  <si>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</si>
  <si>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</si>
  <si>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</si>
  <si>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</si>
  <si>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</si>
  <si>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</si>
  <si>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</si>
  <si>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</si>
  <si>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</si>
  <si>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</si>
  <si>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</si>
  <si>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</si>
  <si>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</si>
  <si>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</si>
  <si>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</si>
  <si>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</si>
  <si>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</si>
  <si>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</si>
  <si>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</si>
  <si>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</si>
  <si>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</si>
  <si>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</si>
  <si>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</si>
  <si>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</si>
  <si>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</si>
  <si>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</si>
  <si>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</si>
  <si>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</si>
  <si>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</si>
  <si>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</si>
  <si>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</si>
  <si>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</si>
  <si>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</si>
  <si>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</si>
  <si>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</si>
  <si>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</si>
  <si>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</si>
  <si>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</si>
  <si>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</si>
  <si>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</si>
  <si>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</si>
  <si>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</si>
  <si>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</si>
  <si>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</si>
  <si>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</si>
  <si>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</si>
  <si>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</si>
  <si>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</si>
  <si>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</si>
  <si>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</si>
  <si>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</si>
  <si>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</si>
  <si>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</si>
  <si>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</si>
  <si>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</si>
  <si>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</si>
  <si>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</si>
  <si>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</si>
  <si>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</si>
  <si>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</si>
  <si>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</si>
  <si>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</si>
  <si>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</si>
  <si>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</si>
  <si>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</si>
  <si>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</si>
  <si>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</si>
  <si>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</si>
  <si>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</si>
  <si>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</si>
  <si>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</si>
  <si>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</si>
  <si>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</si>
  <si>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</si>
  <si>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</si>
  <si>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</si>
  <si>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</si>
  <si>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</si>
  <si>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</si>
  <si>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</si>
  <si>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</si>
  <si>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</si>
  <si>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</si>
  <si>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</si>
  <si>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</si>
  <si>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</si>
  <si>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</si>
  <si>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</si>
  <si>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</si>
  <si>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</si>
  <si>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</si>
  <si>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</si>
  <si>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</si>
  <si>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</si>
  <si>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</si>
  <si>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</si>
  <si>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</si>
  <si>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</si>
  <si>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</si>
  <si>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</si>
  <si>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</si>
  <si>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</si>
  <si>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</si>
  <si>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</si>
  <si>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</si>
  <si>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</si>
  <si>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</si>
  <si>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</si>
  <si>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</si>
  <si>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</si>
  <si>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</si>
  <si>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</si>
  <si>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</si>
  <si>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</si>
  <si>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</si>
  <si>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</si>
  <si>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</si>
  <si>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</si>
  <si>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</si>
  <si>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</si>
  <si>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</si>
  <si>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</si>
  <si>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</si>
  <si>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</si>
  <si>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</si>
  <si>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</si>
  <si>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</si>
  <si>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</si>
  <si>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</si>
  <si>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</si>
  <si>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</si>
  <si>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</si>
  <si>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</si>
  <si>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</si>
  <si>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</si>
  <si>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</si>
  <si>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</si>
  <si>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</si>
  <si>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</si>
  <si>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</si>
  <si>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</si>
  <si>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</si>
  <si>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</si>
  <si>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</si>
  <si>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</si>
  <si>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</si>
  <si>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</si>
  <si>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</si>
  <si>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</si>
  <si>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</si>
  <si>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</si>
  <si>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</si>
  <si>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</si>
  <si>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</si>
  <si>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</si>
  <si>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</si>
  <si>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</si>
  <si>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</si>
  <si>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</si>
  <si>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</si>
  <si>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</si>
  <si>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</si>
  <si>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</si>
  <si>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</si>
  <si>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</si>
  <si>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</si>
  <si>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</si>
  <si>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</si>
  <si>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</si>
  <si>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</si>
  <si>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</si>
  <si>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</si>
  <si>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</si>
  <si>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</si>
  <si>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</si>
  <si>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</si>
  <si>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</si>
  <si>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</si>
  <si>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</si>
  <si>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</si>
  <si>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</si>
  <si>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</si>
  <si>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</si>
  <si>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</si>
  <si>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</si>
  <si>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</si>
  <si>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</si>
  <si>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</si>
  <si>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</si>
  <si>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</si>
  <si>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</si>
  <si>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</si>
  <si>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</si>
  <si>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</si>
  <si>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</si>
  <si>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</si>
  <si>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</si>
  <si>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</si>
  <si>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</si>
  <si>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</si>
  <si>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</si>
  <si>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</si>
  <si>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</si>
  <si>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</si>
  <si>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</si>
  <si>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</si>
  <si>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</si>
  <si>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</si>
  <si>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</si>
  <si>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</si>
  <si>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</si>
  <si>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</si>
  <si>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</si>
  <si>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</si>
  <si>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</si>
  <si>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</si>
  <si>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</si>
  <si>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</si>
  <si>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</si>
  <si>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</si>
  <si>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</si>
  <si>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</si>
  <si>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</si>
  <si>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</si>
  <si>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</si>
  <si>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</si>
  <si>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</si>
  <si>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</si>
  <si>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</si>
  <si>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</si>
  <si>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</si>
  <si>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</si>
  <si>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</si>
  <si>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</si>
  <si>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</si>
  <si>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</si>
  <si>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</si>
  <si>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</si>
  <si>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</si>
  <si>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</si>
  <si>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</si>
  <si>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</si>
  <si>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</si>
  <si>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</si>
  <si>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</si>
  <si>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</si>
  <si>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</si>
  <si>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</si>
  <si>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</si>
  <si>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</si>
  <si>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</si>
  <si>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</si>
  <si>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</si>
  <si>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</si>
  <si>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</si>
  <si>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</si>
  <si>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</si>
  <si>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</si>
  <si>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</si>
  <si>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</si>
  <si>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</si>
  <si>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</si>
  <si>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</si>
  <si>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</si>
  <si>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</si>
  <si>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</si>
  <si>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</si>
  <si>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</si>
  <si>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</si>
  <si>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</si>
  <si>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</si>
  <si>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</si>
  <si>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</si>
  <si>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</si>
  <si>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</si>
  <si>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</si>
  <si>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</si>
  <si>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</si>
  <si>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</si>
  <si>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</si>
  <si>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</si>
  <si>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</si>
  <si>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</si>
  <si>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</si>
  <si>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</si>
  <si>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</si>
  <si>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</si>
  <si>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</si>
  <si>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</si>
  <si>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</si>
  <si>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</si>
  <si>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</si>
  <si>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</si>
  <si>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</si>
  <si>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</si>
  <si>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</si>
  <si>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</si>
  <si>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</si>
  <si>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</si>
  <si>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</si>
  <si>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</si>
  <si>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</si>
  <si>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</si>
  <si>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</si>
  <si>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</si>
  <si>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</si>
  <si>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</si>
  <si>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</si>
  <si>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</si>
  <si>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</si>
  <si>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</si>
  <si>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</si>
  <si>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</si>
  <si>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</si>
  <si>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</si>
  <si>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</si>
  <si>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</si>
  <si>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</si>
  <si>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</si>
  <si>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</si>
  <si>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</si>
  <si>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</si>
  <si>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</si>
  <si>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</si>
  <si>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</si>
  <si>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</si>
  <si>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</si>
  <si>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</si>
  <si>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</si>
  <si>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</si>
  <si>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</si>
  <si>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</si>
  <si>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</si>
  <si>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</si>
  <si>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</si>
  <si>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</si>
  <si>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</si>
  <si>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</si>
  <si>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</si>
  <si>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</si>
  <si>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</si>
  <si>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</si>
  <si>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</si>
  <si>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</si>
  <si>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</si>
  <si>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</si>
  <si>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</si>
  <si>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</si>
  <si>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</si>
  <si>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</si>
  <si>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</si>
  <si>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</si>
  <si>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</si>
  <si>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</si>
  <si>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</si>
  <si>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</si>
  <si>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</si>
  <si>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</si>
  <si>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</si>
  <si>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</si>
  <si>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</si>
  <si>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</si>
  <si>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</si>
  <si>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</si>
  <si>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</si>
  <si>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</si>
  <si>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</si>
  <si>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</si>
  <si>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</si>
  <si>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</si>
  <si>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</si>
  <si>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</si>
  <si>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</si>
  <si>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</si>
  <si>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</si>
  <si>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</si>
  <si>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</si>
  <si>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</si>
  <si>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</si>
  <si>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</si>
  <si>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</si>
  <si>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</si>
  <si>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</si>
  <si>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</si>
  <si>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</si>
  <si>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</si>
  <si>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</si>
  <si>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</si>
  <si>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</si>
  <si>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</si>
  <si>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</si>
  <si>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</si>
  <si>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</si>
  <si>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</si>
  <si>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</si>
  <si>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</si>
  <si>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</si>
  <si>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</si>
  <si>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</si>
  <si>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</si>
  <si>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</si>
  <si>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</si>
  <si>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</si>
  <si>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</si>
  <si>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</si>
  <si>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</si>
  <si>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</si>
  <si>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</si>
  <si>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</si>
  <si>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</si>
  <si>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</si>
  <si>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</si>
  <si>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</si>
  <si>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</si>
  <si>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</si>
  <si>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</si>
  <si>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</si>
  <si>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</si>
  <si>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</si>
  <si>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</si>
  <si>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</si>
  <si>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</si>
  <si>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</si>
  <si>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</si>
  <si>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</si>
  <si>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</si>
  <si>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</si>
  <si>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</si>
  <si>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</si>
  <si>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</si>
  <si>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</si>
  <si>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</si>
  <si>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</si>
  <si>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</si>
  <si>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</si>
  <si>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</si>
  <si>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</si>
  <si>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</si>
  <si>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</si>
  <si>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</si>
  <si>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</si>
  <si>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</si>
  <si>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</si>
  <si>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</si>
  <si>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</si>
  <si>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</si>
  <si>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</si>
  <si>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</si>
  <si>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</si>
  <si>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</si>
  <si>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</si>
  <si>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</si>
  <si>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</si>
  <si>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</si>
  <si>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</si>
  <si>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</si>
  <si>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</si>
  <si>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</si>
  <si>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</si>
  <si>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</si>
  <si>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</si>
  <si>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</si>
  <si>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</si>
  <si>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</si>
  <si>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</si>
  <si>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</si>
  <si>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</si>
  <si>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</si>
  <si>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</si>
  <si>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</si>
  <si>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</si>
  <si>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</si>
  <si>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</si>
  <si>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</si>
  <si>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</si>
  <si>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</si>
  <si>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</si>
  <si>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</si>
  <si>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</si>
  <si>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</si>
  <si>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</si>
  <si>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</si>
  <si>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</si>
  <si>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</si>
  <si>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</si>
  <si>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</si>
  <si>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</si>
  <si>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</si>
  <si>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</si>
  <si>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</si>
  <si>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</si>
  <si>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</si>
  <si>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</si>
  <si>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</si>
  <si>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</si>
  <si>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</si>
  <si>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</si>
  <si>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</si>
  <si>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</si>
  <si>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</si>
  <si>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</si>
  <si>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</si>
  <si>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</si>
  <si>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</si>
  <si>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</si>
  <si>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</si>
  <si>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</si>
  <si>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</si>
  <si>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</si>
  <si>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</si>
  <si>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</si>
  <si>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</si>
  <si>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</si>
  <si>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</si>
  <si>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</si>
  <si>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</si>
  <si>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</si>
  <si>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</si>
  <si>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</si>
  <si>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</si>
  <si>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</si>
  <si>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</si>
  <si>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</si>
  <si>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</si>
  <si>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</si>
  <si>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</si>
  <si>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</si>
  <si>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</si>
  <si>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</si>
  <si>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</si>
  <si>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</si>
  <si>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</si>
  <si>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</si>
  <si>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</si>
  <si>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</si>
  <si>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</si>
  <si>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</si>
  <si>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</si>
  <si>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</si>
  <si>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</si>
  <si>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</si>
  <si>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</si>
  <si>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</si>
  <si>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</si>
  <si>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</si>
  <si>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</si>
  <si>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</si>
  <si>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</si>
  <si>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</si>
  <si>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</si>
  <si>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</si>
  <si>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</si>
  <si>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</si>
  <si>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</si>
  <si>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</si>
  <si>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</si>
  <si>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</si>
  <si>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</si>
  <si>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</si>
  <si>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</si>
  <si>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</si>
  <si>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</si>
  <si>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</si>
  <si>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</si>
  <si>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</si>
  <si>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</si>
  <si>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</si>
  <si>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</si>
  <si>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</si>
  <si>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</si>
  <si>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</si>
  <si>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</si>
  <si>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</si>
  <si>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</si>
  <si>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</si>
  <si>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</si>
  <si>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</si>
  <si>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</si>
  <si>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</si>
  <si>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</si>
  <si>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</si>
  <si>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</si>
  <si>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</si>
  <si>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</si>
  <si>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</si>
  <si>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</si>
  <si>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</si>
  <si>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</si>
  <si>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</si>
  <si>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</si>
  <si>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</si>
  <si>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</si>
  <si>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</si>
  <si>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</si>
  <si>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</si>
  <si>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</si>
  <si>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</si>
  <si>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</si>
  <si>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</si>
  <si>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</si>
  <si>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</si>
  <si>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</si>
  <si>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</si>
  <si>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</si>
  <si>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</si>
  <si>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</si>
  <si>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</si>
  <si>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</si>
  <si>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</si>
  <si>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</si>
  <si>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</si>
  <si>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</si>
  <si>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</si>
  <si>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</si>
  <si>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</si>
  <si>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</si>
  <si>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</si>
  <si>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</si>
  <si>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</si>
  <si>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</si>
  <si>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</si>
  <si>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</si>
  <si>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</si>
  <si>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</si>
  <si>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</si>
  <si>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</si>
  <si>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</si>
  <si>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</si>
  <si>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</si>
  <si>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</si>
  <si>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</si>
  <si>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</si>
  <si>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</si>
  <si>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</si>
  <si>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</si>
  <si>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</si>
  <si>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</si>
  <si>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</si>
  <si>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</si>
  <si>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</si>
  <si>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</si>
  <si>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</si>
  <si>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</si>
  <si>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</si>
  <si>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</si>
  <si>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</si>
  <si>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</si>
  <si>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</si>
  <si>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</si>
  <si>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</si>
  <si>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</si>
  <si>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</si>
  <si>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</si>
  <si>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</si>
  <si>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</si>
  <si>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</si>
  <si>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</si>
  <si>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</si>
  <si>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</si>
  <si>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</si>
  <si>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</si>
  <si>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</si>
  <si>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</si>
  <si>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</si>
  <si>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</si>
  <si>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</si>
  <si>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</si>
  <si>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</si>
  <si>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</si>
  <si>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</si>
  <si>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</si>
  <si>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</si>
  <si>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</si>
  <si>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</si>
  <si>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</si>
  <si>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</si>
  <si>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</si>
  <si>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</si>
  <si>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</si>
  <si>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</si>
  <si>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</si>
  <si>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</si>
  <si>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</si>
  <si>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</si>
  <si>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</si>
  <si>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</si>
  <si>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</si>
  <si>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</si>
  <si>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</si>
  <si>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</si>
  <si>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</si>
  <si>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</si>
  <si>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</si>
  <si>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</si>
  <si>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</si>
  <si>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</si>
  <si>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</si>
  <si>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</si>
  <si>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</si>
  <si>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</si>
  <si>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</si>
  <si>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</si>
  <si>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</si>
  <si>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</si>
  <si>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</si>
  <si>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</si>
  <si>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</si>
  <si>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</si>
  <si>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</si>
  <si>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</si>
  <si>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</si>
  <si>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</si>
  <si>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</si>
  <si>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</si>
  <si>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</si>
  <si>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</si>
  <si>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</si>
  <si>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</si>
  <si>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</si>
  <si>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</si>
  <si>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</si>
  <si>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</si>
  <si>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</si>
  <si>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</si>
  <si>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</si>
  <si>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</si>
  <si>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</si>
  <si>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</si>
  <si>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</si>
  <si>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</si>
  <si>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</si>
  <si>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</si>
  <si>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</si>
  <si>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</si>
  <si>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</si>
  <si>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</si>
  <si>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</si>
  <si>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</si>
  <si>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</si>
  <si>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</si>
  <si>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</si>
  <si>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</si>
  <si>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</si>
  <si>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</si>
  <si>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</si>
  <si>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</si>
  <si>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</si>
  <si>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</si>
  <si>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</si>
  <si>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</si>
  <si>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</si>
  <si>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</si>
  <si>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</si>
  <si>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</si>
  <si>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</si>
  <si>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</si>
  <si>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</si>
  <si>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</si>
  <si>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</si>
  <si>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</si>
  <si>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</si>
  <si>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</si>
  <si>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</si>
  <si>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</si>
  <si>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</si>
  <si>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</si>
  <si>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</si>
  <si>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</si>
  <si>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</si>
  <si>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</si>
  <si>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</si>
  <si>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</si>
  <si>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</si>
  <si>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</si>
  <si>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</si>
  <si>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</si>
  <si>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</si>
  <si>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</si>
  <si>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</si>
  <si>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</si>
  <si>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</si>
  <si>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</si>
  <si>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</si>
  <si>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</si>
  <si>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</si>
  <si>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</si>
  <si>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</si>
  <si>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</si>
  <si>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</si>
  <si>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</si>
  <si>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</si>
  <si>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</si>
  <si>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</si>
  <si>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</si>
  <si>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</si>
  <si>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</si>
  <si>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</si>
  <si>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</si>
  <si>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</si>
  <si>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</si>
  <si>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</si>
  <si>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</si>
  <si>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</si>
  <si>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</si>
  <si>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</si>
  <si>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</si>
  <si>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</si>
  <si>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</si>
  <si>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</si>
  <si>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</si>
  <si>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</si>
  <si>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</si>
  <si>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</si>
  <si>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</si>
  <si>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</si>
  <si>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</si>
  <si>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</si>
  <si>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</si>
  <si>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</si>
  <si>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</si>
  <si>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</si>
  <si>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</si>
  <si>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</si>
  <si>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</si>
  <si>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</si>
  <si>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</si>
  <si>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</si>
  <si>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</si>
  <si>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</si>
  <si>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</si>
  <si>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</si>
  <si>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</si>
  <si>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</si>
  <si>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</si>
  <si>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</si>
  <si>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</si>
  <si>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</si>
  <si>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</si>
  <si>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</si>
  <si>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</si>
  <si>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</si>
  <si>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</si>
  <si>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</si>
  <si>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</si>
  <si>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</si>
  <si>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</si>
  <si>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</si>
  <si>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</si>
  <si>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</si>
  <si>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</si>
  <si>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</si>
  <si>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</si>
  <si>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</si>
  <si>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</si>
  <si>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</si>
  <si>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</si>
  <si>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</si>
  <si>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</si>
  <si>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</si>
  <si>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</si>
  <si>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</si>
  <si>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</si>
  <si>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</si>
  <si>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</si>
  <si>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</si>
  <si>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</si>
  <si>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</si>
  <si>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</si>
  <si>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</si>
  <si>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</si>
  <si>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</si>
  <si>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</si>
  <si>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</si>
  <si>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</si>
  <si>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</si>
  <si>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</si>
  <si>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</si>
  <si>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</si>
  <si>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</si>
  <si>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</si>
  <si>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</si>
  <si>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</si>
  <si>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</si>
  <si>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</si>
  <si>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</si>
  <si>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</si>
  <si>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</si>
  <si>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</si>
  <si>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</si>
  <si>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</si>
  <si>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</si>
  <si>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</si>
  <si>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</si>
  <si>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</si>
  <si>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</si>
  <si>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</si>
  <si>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</si>
  <si>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</si>
  <si>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</si>
  <si>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</si>
  <si>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</si>
  <si>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</si>
  <si>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</si>
  <si>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</si>
  <si>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</si>
  <si>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</si>
  <si>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</si>
  <si>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</si>
  <si>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</si>
  <si>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</si>
  <si>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</si>
  <si>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</si>
  <si>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</si>
  <si>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</si>
  <si>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</si>
  <si>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</si>
  <si>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</si>
  <si>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</si>
  <si>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</si>
  <si>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</si>
  <si>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</si>
  <si>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</si>
  <si>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</si>
  <si>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</si>
  <si>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</si>
  <si>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</si>
  <si>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</si>
  <si>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</si>
  <si>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</si>
  <si>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</si>
  <si>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</si>
  <si>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</si>
  <si>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</si>
  <si>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</si>
  <si>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</si>
  <si>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</si>
  <si>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</si>
  <si>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</si>
  <si>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</si>
  <si>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</si>
  <si>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</si>
  <si>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</si>
  <si>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</si>
  <si>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</si>
  <si>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</si>
  <si>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</si>
  <si>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</si>
  <si>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</si>
  <si>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</si>
  <si>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</si>
  <si>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</si>
  <si>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</si>
  <si>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</si>
  <si>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</si>
  <si>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</si>
  <si>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</si>
  <si>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</si>
  <si>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</si>
  <si>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</si>
  <si>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</si>
  <si>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</si>
  <si>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</si>
  <si>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</si>
  <si>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</si>
  <si>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</si>
  <si>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</si>
  <si>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</si>
  <si>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</si>
  <si>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</si>
  <si>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</si>
  <si>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</si>
  <si>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</si>
  <si>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</si>
  <si>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</si>
  <si>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</si>
  <si>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</si>
  <si>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</si>
  <si>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</si>
  <si>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</si>
  <si>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</si>
  <si>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</si>
  <si>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</si>
  <si>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</si>
  <si>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</si>
  <si>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</si>
  <si>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</si>
  <si>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</si>
  <si>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</si>
  <si>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</si>
  <si>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</si>
  <si>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</si>
  <si>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</si>
  <si>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</si>
  <si>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</si>
  <si>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</si>
  <si>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</si>
  <si>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</si>
  <si>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</si>
  <si>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</si>
  <si>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</si>
  <si>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</si>
  <si>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</si>
  <si>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</si>
  <si>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</si>
  <si>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</si>
  <si>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</si>
  <si>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</si>
  <si>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</si>
  <si>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</si>
  <si>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</si>
  <si>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</si>
  <si>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</si>
  <si>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</si>
  <si>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</si>
  <si>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</si>
  <si>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</si>
  <si>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</si>
  <si>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</si>
  <si>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</si>
  <si>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</si>
  <si>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</si>
  <si>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</si>
  <si>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</si>
  <si>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</si>
  <si>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</si>
  <si>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</si>
  <si>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</si>
  <si>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</si>
  <si>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</si>
  <si>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</si>
  <si>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</si>
  <si>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</si>
  <si>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</si>
  <si>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</si>
  <si>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</si>
  <si>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</si>
  <si>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</si>
  <si>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</si>
  <si>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</si>
  <si>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</si>
  <si>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</si>
  <si>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</si>
  <si>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</si>
  <si>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</si>
  <si>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</si>
  <si>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</si>
  <si>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</si>
  <si>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</si>
  <si>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</si>
  <si>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</si>
  <si>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</si>
  <si>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</si>
  <si>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</si>
  <si>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</si>
  <si>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</si>
  <si>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</si>
  <si>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</si>
  <si>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</si>
  <si>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</si>
  <si>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</si>
  <si>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</si>
  <si>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</si>
  <si>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</si>
  <si>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</si>
  <si>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</si>
  <si>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</si>
  <si>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</si>
  <si>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</si>
  <si>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</si>
  <si>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</si>
  <si>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</si>
  <si>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</si>
  <si>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</si>
  <si>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</si>
  <si>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</si>
  <si>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</si>
  <si>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</si>
  <si>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</si>
  <si>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</si>
  <si>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</si>
  <si>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</si>
  <si>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</si>
  <si>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</si>
  <si>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</si>
  <si>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</si>
  <si>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</si>
  <si>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</si>
  <si>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</si>
  <si>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</si>
  <si>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</si>
  <si>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</si>
  <si>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</si>
  <si>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</si>
  <si>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</si>
  <si>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</si>
  <si>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</si>
  <si>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</si>
  <si>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</si>
  <si>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</si>
  <si>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</si>
  <si>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</si>
  <si>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</si>
  <si>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</si>
  <si>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</si>
  <si>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</si>
  <si>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</si>
  <si>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</si>
  <si>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</si>
  <si>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</si>
  <si>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</si>
  <si>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</si>
  <si>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</si>
  <si>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</si>
  <si>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</si>
  <si>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</si>
  <si>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</si>
  <si>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</si>
  <si>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</si>
  <si>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</si>
  <si>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</si>
  <si>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</si>
  <si>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</si>
  <si>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</si>
  <si>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</si>
  <si>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</si>
  <si>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</si>
  <si>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</si>
  <si>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</si>
  <si>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</si>
  <si>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</si>
  <si>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</si>
  <si>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</si>
  <si>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</si>
  <si>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</si>
  <si>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</si>
  <si>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</si>
  <si>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</si>
  <si>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</si>
  <si>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</si>
  <si>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</si>
  <si>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</si>
  <si>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</si>
  <si>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</si>
  <si>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</si>
  <si>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</si>
  <si>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</si>
  <si>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</si>
  <si>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</si>
  <si>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</si>
  <si>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</si>
  <si>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</si>
  <si>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</si>
  <si>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</si>
  <si>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</si>
  <si>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</si>
  <si>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</si>
  <si>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</si>
  <si>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</si>
  <si>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</si>
  <si>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</si>
  <si>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</si>
  <si>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</si>
  <si>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</si>
  <si>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</si>
  <si>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</si>
  <si>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</si>
  <si>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</si>
  <si>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</si>
  <si>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</si>
  <si>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</si>
  <si>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</si>
  <si>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</si>
  <si>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</si>
  <si>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</si>
  <si>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</si>
  <si>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</si>
  <si>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</si>
  <si>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</si>
  <si>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</si>
  <si>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</si>
  <si>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</si>
  <si>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</si>
  <si>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</si>
  <si>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</si>
  <si>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</si>
  <si>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</si>
  <si>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</si>
  <si>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</si>
  <si>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</si>
  <si>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</si>
  <si>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</si>
  <si>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</si>
  <si>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</si>
  <si>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</si>
  <si>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</si>
  <si>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</si>
  <si>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</si>
  <si>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</si>
  <si>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</si>
  <si>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</si>
  <si>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</si>
  <si>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</si>
  <si>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</si>
  <si>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</si>
  <si>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</si>
  <si>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</si>
  <si>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</si>
  <si>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</si>
  <si>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</si>
  <si>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</si>
  <si>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</si>
  <si>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</si>
  <si>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</si>
  <si>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</si>
  <si>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</si>
  <si>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</si>
  <si>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</si>
  <si>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</si>
  <si>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</si>
  <si>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</si>
  <si>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</si>
  <si>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</si>
  <si>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</si>
  <si>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</si>
  <si>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</si>
  <si>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</si>
  <si>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</si>
  <si>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</si>
  <si>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</si>
  <si>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</si>
  <si>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</si>
  <si>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</si>
  <si>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</si>
  <si>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</si>
  <si>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</si>
  <si>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</si>
  <si>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</si>
  <si>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</si>
  <si>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</si>
  <si>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</si>
  <si>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</si>
  <si>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</si>
  <si>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</si>
  <si>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</si>
  <si>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</si>
  <si>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</si>
  <si>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</si>
  <si>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</si>
  <si>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</si>
  <si>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</si>
  <si>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</si>
  <si>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</si>
  <si>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</si>
  <si>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</si>
  <si>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</si>
  <si>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</si>
  <si>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</si>
  <si>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</si>
  <si>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</si>
  <si>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</si>
  <si>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</si>
  <si>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</si>
  <si>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</si>
  <si>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</si>
  <si>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</si>
  <si>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</si>
  <si>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</si>
  <si>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</si>
  <si>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</si>
  <si>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</si>
  <si>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</si>
  <si>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</si>
  <si>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</si>
  <si>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</si>
  <si>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</si>
  <si>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</si>
  <si>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</si>
  <si>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</si>
  <si>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</si>
  <si>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</si>
  <si>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</si>
  <si>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</si>
  <si>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</si>
  <si>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</si>
  <si>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</si>
  <si>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</si>
  <si>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</si>
  <si>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</si>
  <si>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</si>
  <si>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</si>
  <si>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</si>
  <si>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</si>
  <si>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</si>
  <si>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</si>
  <si>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</si>
  <si>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</si>
  <si>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</si>
  <si>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</si>
  <si>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</si>
  <si>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</si>
  <si>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</si>
  <si>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</si>
  <si>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</si>
  <si>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</si>
  <si>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</si>
  <si>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</si>
  <si>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</si>
  <si>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</si>
  <si>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</si>
  <si>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</si>
  <si>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</si>
  <si>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</si>
  <si>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</si>
  <si>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</si>
  <si>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</si>
  <si>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</si>
  <si>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</si>
  <si>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</si>
  <si>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</si>
  <si>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</si>
  <si>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</si>
  <si>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</si>
  <si>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</si>
  <si>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</si>
  <si>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</si>
  <si>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</si>
  <si>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</si>
  <si>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</si>
  <si>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</si>
  <si>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</si>
  <si>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</si>
  <si>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</si>
  <si>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</si>
  <si>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</si>
  <si>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</si>
  <si>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</si>
  <si>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</si>
  <si>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2021-13-13001602020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</si>
  <si>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</si>
  <si>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ASOCIACION DE PADRES DE FAMILIA DE LOS HOGARES DE BIENESTAR MALAMBO EL PORVENIR</t>
  </si>
  <si>
    <t>05-2010</t>
  </si>
  <si>
    <t>05-2011</t>
  </si>
  <si>
    <t>05-2012</t>
  </si>
  <si>
    <t>05-2013</t>
  </si>
  <si>
    <t>05-2014</t>
  </si>
  <si>
    <t>05-2015</t>
  </si>
  <si>
    <t>05-2016</t>
  </si>
  <si>
    <t>05-2017</t>
  </si>
  <si>
    <t>05-2018</t>
  </si>
  <si>
    <t>05-2019</t>
  </si>
  <si>
    <t>05-2020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</si>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</sst>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7" zoomScale="60" zoomScaleNormal="6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208</v>
      </c>
      <c r="J20" s="150" t="s">
        <v>210</v>
      </c>
      <c r="K20" s="151">
        <v>339697390</v>
      </c>
      <c r="L20" s="152">
        <v>44247</v>
      </c>
      <c r="M20" s="152">
        <v>44561</v>
      </c>
      <c r="N20" s="135">
        <f>+(M20-L20)/30</f>
        <v>10.466666666666667</v>
      </c>
      <c r="O20" s="138"/>
      <c r="U20" s="134"/>
      <c r="V20" s="105">
        <f ca="1">NOW()</f>
        <v>44194.563355902777</v>
      </c>
      <c r="W20" s="105">
        <f ca="1">NOW()</f>
        <v>44194.563355902777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2727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2728</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2729</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2730</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2731</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2732</v>
      </c>
      <c r="E79" s="145">
        <v>42005</v>
      </c>
      <c r="F79" s="145">
        <v>42369</v>
      </c>
      <c r="G79" s="160">
        <f t="shared" si="3"/>
        <v>12.133333333333333</v>
      </c>
      <c r="H79" s="122" t="s">
        <v>2738</v>
      </c>
      <c r="I79" s="121" t="s">
        <v>163</v>
      </c>
      <c r="J79" s="121" t="s">
        <v>172</v>
      </c>
      <c r="K79" s="123" t="s">
        <v>2739</v>
      </c>
      <c r="L79" s="124" t="s">
        <v>1148</v>
      </c>
      <c r="M79" s="117">
        <v>1</v>
      </c>
      <c r="N79" s="124" t="s">
        <v>27</v>
      </c>
      <c r="O79" s="124" t="s">
        <v>2744</v>
      </c>
      <c r="P79" s="79"/>
    </row>
    <row r="80" spans="1:16" s="7" customFormat="1" ht="24.75" customHeight="1" outlineLevel="1" x14ac:dyDescent="0.25">
      <c r="A80" s="144">
        <v>33</v>
      </c>
      <c r="B80" s="122" t="s">
        <v>2726</v>
      </c>
      <c r="C80" s="124" t="s">
        <v>32</v>
      </c>
      <c r="D80" s="121" t="s">
        <v>2733</v>
      </c>
      <c r="E80" s="145">
        <v>42370</v>
      </c>
      <c r="F80" s="145">
        <v>42735</v>
      </c>
      <c r="G80" s="160">
        <f t="shared" si="3"/>
        <v>12.166666666666666</v>
      </c>
      <c r="H80" s="122" t="s">
        <v>2738</v>
      </c>
      <c r="I80" s="121" t="s">
        <v>163</v>
      </c>
      <c r="J80" s="121" t="s">
        <v>172</v>
      </c>
      <c r="K80" s="123" t="s">
        <v>2745</v>
      </c>
      <c r="L80" s="124" t="s">
        <v>1148</v>
      </c>
      <c r="M80" s="117">
        <v>1</v>
      </c>
      <c r="N80" s="124" t="s">
        <v>27</v>
      </c>
      <c r="O80" s="124" t="s">
        <v>1148</v>
      </c>
      <c r="P80" s="79"/>
    </row>
    <row r="81" spans="1:16" s="7" customFormat="1" ht="24.75" customHeight="1" outlineLevel="1" x14ac:dyDescent="0.25">
      <c r="A81" s="144">
        <v>34</v>
      </c>
      <c r="B81" s="122" t="s">
        <v>2726</v>
      </c>
      <c r="C81" s="124" t="s">
        <v>32</v>
      </c>
      <c r="D81" s="121" t="s">
        <v>2734</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2735</v>
      </c>
      <c r="E82" s="145">
        <v>43101</v>
      </c>
      <c r="F82" s="145">
        <v>43465</v>
      </c>
      <c r="G82" s="160">
        <f t="shared" si="3"/>
        <v>12.133333333333333</v>
      </c>
      <c r="H82" s="122" t="s">
        <v>2738</v>
      </c>
      <c r="I82" s="121" t="s">
        <v>163</v>
      </c>
      <c r="J82" s="121" t="s">
        <v>172</v>
      </c>
      <c r="K82" s="123" t="s">
        <v>2746</v>
      </c>
      <c r="L82" s="124" t="s">
        <v>1148</v>
      </c>
      <c r="M82" s="117">
        <v>1</v>
      </c>
      <c r="N82" s="124" t="s">
        <v>27</v>
      </c>
      <c r="O82" s="124" t="s">
        <v>1148</v>
      </c>
      <c r="P82" s="79"/>
    </row>
    <row r="83" spans="1:16" s="7" customFormat="1" ht="24.75" customHeight="1" outlineLevel="1" x14ac:dyDescent="0.25">
      <c r="A83" s="144">
        <v>36</v>
      </c>
      <c r="B83" s="122" t="s">
        <v>2726</v>
      </c>
      <c r="C83" s="124" t="s">
        <v>32</v>
      </c>
      <c r="D83" s="121" t="s">
        <v>2736</v>
      </c>
      <c r="E83" s="145">
        <v>43466</v>
      </c>
      <c r="F83" s="145">
        <v>43830</v>
      </c>
      <c r="G83" s="160">
        <f t="shared" si="3"/>
        <v>12.133333333333333</v>
      </c>
      <c r="H83" s="122" t="s">
        <v>2738</v>
      </c>
      <c r="I83" s="121" t="s">
        <v>163</v>
      </c>
      <c r="J83" s="121" t="s">
        <v>172</v>
      </c>
      <c r="K83" s="123" t="s">
        <v>2747</v>
      </c>
      <c r="L83" s="124" t="s">
        <v>1148</v>
      </c>
      <c r="M83" s="117">
        <v>1</v>
      </c>
      <c r="N83" s="124" t="s">
        <v>27</v>
      </c>
      <c r="O83" s="124" t="s">
        <v>1148</v>
      </c>
      <c r="P83" s="79"/>
    </row>
    <row r="84" spans="1:16" s="7" customFormat="1" ht="24.75" customHeight="1" outlineLevel="1" x14ac:dyDescent="0.25">
      <c r="A84" s="144">
        <v>37</v>
      </c>
      <c r="B84" s="122" t="s">
        <v>2726</v>
      </c>
      <c r="C84" s="124" t="s">
        <v>32</v>
      </c>
      <c r="D84" s="121" t="s">
        <v>2737</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10190921.699999999</v>
      </c>
      <c r="F185" s="92"/>
      <c r="G185" s="93"/>
      <c r="H185" s="88"/>
      <c r="I185" s="90" t="s">
        <v>2627</v>
      </c>
      <c r="J185" s="166">
        <f>+SUM(M179:M183)</f>
        <v>0.02</v>
      </c>
      <c r="K185" s="202" t="s">
        <v>2628</v>
      </c>
      <c r="L185" s="202"/>
      <c r="M185" s="94">
        <f>+J185*(SUM(K20:K35))</f>
        <v>6793947.7999999998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