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21BB5D92-6178-41EB-B8F0-40145AC884F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<sst xmlns="http://schemas.openxmlformats.org/spreadsheetml/2006/main" count="4777" uniqueCount="2772">
  <si>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</si>
  <si>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</si>
  <si>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</si>
  <si>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</si>
  <si>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</si>
  <si>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</si>
  <si>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</si>
  <si>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</si>
  <si>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</si>
  <si>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</si>
  <si>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</si>
  <si>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</si>
  <si>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</si>
  <si>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</si>
  <si>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</si>
  <si>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</si>
  <si>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</si>
  <si>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</si>
  <si>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</si>
  <si>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</si>
  <si>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</si>
  <si>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</si>
  <si>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</si>
  <si>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</si>
  <si>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</si>
  <si>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</si>
  <si>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</si>
  <si>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</si>
  <si>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</si>
  <si>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</si>
  <si>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</si>
  <si>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</si>
  <si>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</si>
  <si>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</si>
  <si>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</si>
  <si>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</si>
  <si>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</si>
  <si>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</si>
  <si>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</si>
  <si>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</si>
  <si>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</si>
  <si>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</si>
  <si>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</si>
  <si>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</si>
  <si>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</si>
  <si>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</si>
  <si>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</si>
  <si>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</si>
  <si>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</si>
  <si>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</si>
  <si>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</si>
  <si>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</si>
  <si>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</si>
  <si>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</si>
  <si>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</si>
  <si>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</si>
  <si>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</si>
  <si>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</si>
  <si>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</si>
  <si>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</si>
  <si>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</si>
  <si>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</si>
  <si>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</si>
  <si>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</si>
  <si>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</si>
  <si>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</si>
  <si>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</si>
  <si>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</si>
  <si>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</si>
  <si>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</si>
  <si>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</si>
  <si>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</si>
  <si>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</si>
  <si>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</si>
  <si>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</si>
  <si>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</si>
  <si>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</si>
  <si>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</si>
  <si>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</si>
  <si>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</si>
  <si>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</si>
  <si>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</si>
  <si>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</si>
  <si>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</si>
  <si>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</si>
  <si>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</si>
  <si>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</si>
  <si>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</si>
  <si>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</si>
  <si>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</si>
  <si>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</si>
  <si>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</si>
  <si>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</si>
  <si>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</si>
  <si>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</si>
  <si>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</si>
  <si>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</si>
  <si>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</si>
  <si>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</si>
  <si>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</si>
  <si>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</si>
  <si>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</si>
  <si>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</si>
  <si>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</si>
  <si>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</si>
  <si>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</si>
  <si>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</si>
  <si>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</si>
  <si>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</si>
  <si>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</si>
  <si>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</si>
  <si>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</si>
  <si>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</si>
  <si>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</si>
  <si>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</si>
  <si>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</si>
  <si>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</si>
  <si>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</si>
  <si>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</si>
  <si>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</si>
  <si>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</si>
  <si>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</si>
  <si>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</si>
  <si>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</si>
  <si>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</si>
  <si>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</si>
  <si>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</si>
  <si>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</si>
  <si>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</si>
  <si>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</si>
  <si>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</si>
  <si>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</si>
  <si>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</si>
  <si>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</si>
  <si>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</si>
  <si>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</si>
  <si>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</si>
  <si>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</si>
  <si>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</si>
  <si>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</si>
  <si>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</si>
  <si>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</si>
  <si>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</si>
  <si>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</si>
  <si>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</si>
  <si>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</si>
  <si>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</si>
  <si>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</si>
  <si>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</si>
  <si>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</si>
  <si>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</si>
  <si>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</si>
  <si>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</si>
  <si>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</si>
  <si>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</si>
  <si>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</si>
  <si>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</si>
  <si>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</si>
  <si>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</si>
  <si>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</si>
  <si>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</si>
  <si>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</si>
  <si>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</si>
  <si>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</si>
  <si>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</si>
  <si>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</si>
  <si>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</si>
  <si>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</si>
  <si>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</si>
  <si>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</si>
  <si>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</si>
  <si>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</si>
  <si>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</si>
  <si>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</si>
  <si>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</si>
  <si>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</si>
  <si>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</si>
  <si>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</si>
  <si>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</si>
  <si>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</si>
  <si>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</si>
  <si>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</si>
  <si>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</si>
  <si>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</si>
  <si>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</si>
  <si>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</si>
  <si>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</si>
  <si>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</si>
  <si>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</si>
  <si>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</si>
  <si>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</si>
  <si>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</si>
  <si>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</si>
  <si>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</si>
  <si>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</si>
  <si>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</si>
  <si>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</si>
  <si>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</si>
  <si>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</si>
  <si>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</si>
  <si>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</si>
  <si>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</si>
  <si>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</si>
  <si>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</si>
  <si>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</si>
  <si>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</si>
  <si>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</si>
  <si>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</si>
  <si>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</si>
  <si>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</si>
  <si>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</si>
  <si>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</si>
  <si>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</si>
  <si>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</si>
  <si>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</si>
  <si>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</si>
  <si>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</si>
  <si>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</si>
  <si>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</si>
  <si>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</si>
  <si>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</si>
  <si>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</si>
  <si>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</si>
  <si>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</si>
  <si>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</si>
  <si>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</si>
  <si>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</si>
  <si>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</si>
  <si>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</si>
  <si>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</si>
  <si>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</si>
  <si>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</si>
  <si>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</si>
  <si>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</si>
  <si>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</si>
  <si>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</si>
  <si>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</si>
  <si>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</si>
  <si>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</si>
  <si>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</si>
  <si>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</si>
  <si>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</si>
  <si>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</si>
  <si>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</si>
  <si>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</si>
  <si>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</si>
  <si>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</si>
  <si>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</si>
  <si>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</si>
  <si>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</si>
  <si>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</si>
  <si>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</si>
  <si>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</si>
  <si>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</si>
  <si>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</si>
  <si>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</si>
  <si>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</si>
  <si>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</si>
  <si>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</si>
  <si>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</si>
  <si>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</si>
  <si>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</si>
  <si>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</si>
  <si>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</si>
  <si>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</si>
  <si>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</si>
  <si>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</si>
  <si>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</si>
  <si>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</si>
  <si>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</si>
  <si>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</si>
  <si>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</si>
  <si>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</si>
  <si>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</si>
  <si>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</si>
  <si>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</si>
  <si>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</si>
  <si>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</si>
  <si>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</si>
  <si>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</si>
  <si>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</si>
  <si>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</si>
  <si>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</si>
  <si>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</si>
  <si>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</si>
  <si>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</si>
  <si>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</si>
  <si>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</si>
  <si>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</si>
  <si>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</si>
  <si>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</si>
  <si>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</si>
  <si>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</si>
  <si>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</si>
  <si>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</si>
  <si>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</si>
  <si>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</si>
  <si>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</si>
  <si>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</si>
  <si>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</si>
  <si>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</si>
  <si>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</si>
  <si>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</si>
  <si>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</si>
  <si>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</si>
  <si>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</si>
  <si>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</si>
  <si>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</si>
  <si>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</si>
  <si>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</si>
  <si>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</si>
  <si>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</si>
  <si>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</si>
  <si>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</si>
  <si>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</si>
  <si>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</si>
  <si>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</si>
  <si>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</si>
  <si>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</si>
  <si>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</si>
  <si>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</si>
  <si>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</si>
  <si>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</si>
  <si>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</si>
  <si>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</si>
  <si>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</si>
  <si>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</si>
  <si>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</si>
  <si>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</si>
  <si>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</si>
  <si>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</si>
  <si>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</si>
  <si>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</si>
  <si>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</si>
  <si>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</si>
  <si>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</si>
  <si>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</si>
  <si>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</si>
  <si>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</si>
  <si>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</si>
  <si>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</si>
  <si>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</si>
  <si>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</si>
  <si>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</si>
  <si>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</si>
  <si>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</si>
  <si>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</si>
  <si>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</si>
  <si>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</si>
  <si>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</si>
  <si>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</si>
  <si>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</si>
  <si>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</si>
  <si>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</si>
  <si>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</si>
  <si>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</si>
  <si>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</si>
  <si>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</si>
  <si>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</si>
  <si>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</si>
  <si>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</si>
  <si>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</si>
  <si>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</si>
  <si>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</si>
  <si>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</si>
  <si>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</si>
  <si>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</si>
  <si>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</si>
  <si>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</si>
  <si>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</si>
  <si>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</si>
  <si>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</si>
  <si>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</si>
  <si>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</si>
  <si>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</si>
  <si>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</si>
  <si>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</si>
  <si>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</si>
  <si>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</si>
  <si>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</si>
  <si>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</si>
  <si>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</si>
  <si>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</si>
  <si>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</si>
  <si>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</si>
  <si>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</si>
  <si>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</si>
  <si>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</si>
  <si>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</si>
  <si>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</si>
  <si>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</si>
  <si>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</si>
  <si>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</si>
  <si>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</si>
  <si>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</si>
  <si>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</si>
  <si>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</si>
  <si>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</si>
  <si>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</si>
  <si>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</si>
  <si>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</si>
  <si>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</si>
  <si>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</si>
  <si>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</si>
  <si>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</si>
  <si>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</si>
  <si>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</si>
  <si>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</si>
  <si>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</si>
  <si>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</si>
  <si>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</si>
  <si>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</si>
  <si>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</si>
  <si>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</si>
  <si>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</si>
  <si>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</si>
  <si>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</si>
  <si>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</si>
  <si>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</si>
  <si>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</si>
  <si>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</si>
  <si>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</si>
  <si>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</si>
  <si>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</si>
  <si>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</si>
  <si>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</si>
  <si>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</si>
  <si>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</si>
  <si>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</si>
  <si>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</si>
  <si>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</si>
  <si>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</si>
  <si>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</si>
  <si>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</si>
  <si>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</si>
  <si>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</si>
  <si>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</si>
  <si>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</si>
  <si>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</si>
  <si>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</si>
  <si>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</si>
  <si>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</si>
  <si>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</si>
  <si>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</si>
  <si>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</si>
  <si>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</si>
  <si>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</si>
  <si>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</si>
  <si>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</si>
  <si>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</si>
  <si>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</si>
  <si>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</si>
  <si>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</si>
  <si>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</si>
  <si>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</si>
  <si>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</si>
  <si>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</si>
  <si>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</si>
  <si>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</si>
  <si>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</si>
  <si>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</si>
  <si>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</si>
  <si>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</si>
  <si>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</si>
  <si>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</si>
  <si>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</si>
  <si>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</si>
  <si>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</si>
  <si>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</si>
  <si>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</si>
  <si>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</si>
  <si>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</si>
  <si>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</si>
  <si>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</si>
  <si>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</si>
  <si>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</si>
  <si>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</si>
  <si>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</si>
  <si>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</si>
  <si>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</si>
  <si>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</si>
  <si>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</si>
  <si>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</si>
  <si>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</si>
  <si>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</si>
  <si>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</si>
  <si>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</si>
  <si>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</si>
  <si>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</si>
  <si>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</si>
  <si>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</si>
  <si>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</si>
  <si>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</si>
  <si>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</si>
  <si>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</si>
  <si>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</si>
  <si>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</si>
  <si>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</si>
  <si>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</si>
  <si>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</si>
  <si>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</si>
  <si>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</si>
  <si>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</si>
  <si>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</si>
  <si>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</si>
  <si>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</si>
  <si>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</si>
  <si>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</si>
  <si>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</si>
  <si>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</si>
  <si>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</si>
  <si>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</si>
  <si>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</si>
  <si>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</si>
  <si>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</si>
  <si>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</si>
  <si>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</si>
  <si>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</si>
  <si>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</si>
  <si>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</si>
  <si>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</si>
  <si>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</si>
  <si>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</si>
  <si>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</si>
  <si>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</si>
  <si>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</si>
  <si>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</si>
  <si>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</si>
  <si>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</si>
  <si>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</si>
  <si>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</si>
  <si>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</si>
  <si>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</si>
  <si>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</si>
  <si>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</si>
  <si>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</si>
  <si>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</si>
  <si>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</si>
  <si>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</si>
  <si>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</si>
  <si>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</si>
  <si>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</si>
  <si>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</si>
  <si>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</si>
  <si>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</si>
  <si>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</si>
  <si>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</si>
  <si>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</si>
  <si>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</si>
  <si>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</si>
  <si>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</si>
  <si>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</si>
  <si>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</si>
  <si>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</si>
  <si>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</si>
  <si>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</si>
  <si>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</si>
  <si>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</si>
  <si>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</si>
  <si>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</si>
  <si>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</si>
  <si>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</si>
  <si>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</si>
  <si>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</si>
  <si>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</si>
  <si>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</si>
  <si>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</si>
  <si>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</si>
  <si>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</si>
  <si>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</si>
  <si>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</si>
  <si>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</si>
  <si>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</si>
  <si>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</si>
  <si>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</si>
  <si>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</si>
  <si>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</si>
  <si>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</si>
  <si>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</si>
  <si>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</si>
  <si>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</si>
  <si>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</si>
  <si>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</si>
  <si>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</si>
  <si>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</si>
  <si>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</si>
  <si>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</si>
  <si>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</si>
  <si>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</si>
  <si>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</si>
  <si>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</si>
  <si>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</si>
  <si>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</si>
  <si>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</si>
  <si>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</si>
  <si>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</si>
  <si>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</si>
  <si>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</si>
  <si>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</si>
  <si>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</si>
  <si>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</si>
  <si>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</si>
  <si>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</si>
  <si>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</si>
  <si>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</si>
  <si>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</si>
  <si>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</si>
  <si>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</si>
  <si>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</si>
  <si>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</si>
  <si>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</si>
  <si>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</si>
  <si>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</si>
  <si>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</si>
  <si>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</si>
  <si>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</si>
  <si>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</si>
  <si>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</si>
  <si>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</si>
  <si>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</si>
  <si>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</si>
  <si>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</si>
  <si>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</si>
  <si>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</si>
  <si>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</si>
  <si>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</si>
  <si>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</si>
  <si>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</si>
  <si>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</si>
  <si>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</si>
  <si>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</si>
  <si>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</si>
  <si>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</si>
  <si>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</si>
  <si>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</si>
  <si>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</si>
  <si>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</si>
  <si>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</si>
  <si>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</si>
  <si>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</si>
  <si>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</si>
  <si>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</si>
  <si>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</si>
  <si>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</si>
  <si>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</si>
  <si>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</si>
  <si>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</si>
  <si>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</si>
  <si>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</si>
  <si>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</si>
  <si>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</si>
  <si>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</si>
  <si>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</si>
  <si>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</si>
  <si>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</si>
  <si>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</si>
  <si>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</si>
  <si>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</si>
  <si>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</si>
  <si>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</si>
  <si>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</si>
  <si>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</si>
  <si>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</si>
  <si>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</si>
  <si>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</si>
  <si>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</si>
  <si>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</si>
  <si>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</si>
  <si>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</si>
  <si>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</si>
  <si>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</si>
  <si>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</si>
  <si>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</si>
  <si>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</si>
  <si>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</si>
  <si>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</si>
  <si>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</si>
  <si>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</si>
  <si>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</si>
  <si>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</si>
  <si>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</si>
  <si>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</si>
  <si>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</si>
  <si>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</si>
  <si>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</si>
  <si>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</si>
  <si>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</si>
  <si>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</si>
  <si>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</si>
  <si>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</si>
  <si>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</si>
  <si>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</si>
  <si>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</si>
  <si>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</si>
  <si>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</si>
  <si>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</si>
  <si>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</si>
  <si>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</si>
  <si>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</si>
  <si>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</si>
  <si>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</si>
  <si>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</si>
  <si>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</si>
  <si>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</si>
  <si>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</si>
  <si>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</si>
  <si>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</si>
  <si>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</si>
  <si>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</si>
  <si>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</si>
  <si>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</si>
  <si>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</si>
  <si>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</si>
  <si>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</si>
  <si>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</si>
  <si>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</si>
  <si>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</si>
  <si>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</si>
  <si>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</si>
  <si>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</si>
  <si>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</si>
  <si>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</si>
  <si>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</si>
  <si>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</si>
  <si>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</si>
  <si>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</si>
  <si>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</si>
  <si>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</si>
  <si>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</si>
  <si>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</si>
  <si>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</si>
  <si>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</si>
  <si>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</si>
  <si>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</si>
  <si>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</si>
  <si>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</si>
  <si>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</si>
  <si>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</si>
  <si>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</si>
  <si>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</si>
  <si>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</si>
  <si>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</si>
  <si>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</si>
  <si>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</si>
  <si>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</si>
  <si>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</si>
  <si>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</si>
  <si>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</si>
  <si>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</si>
  <si>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</si>
  <si>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</si>
  <si>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</si>
  <si>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</si>
  <si>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</si>
  <si>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</si>
  <si>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</si>
  <si>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</si>
  <si>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</si>
  <si>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</si>
  <si>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</si>
  <si>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</si>
  <si>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</si>
  <si>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</si>
  <si>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</si>
  <si>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</si>
  <si>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</si>
  <si>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</si>
  <si>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</si>
  <si>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</si>
  <si>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</si>
  <si>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</si>
  <si>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</si>
  <si>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</si>
  <si>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</si>
  <si>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</si>
  <si>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</si>
  <si>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</si>
  <si>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</si>
  <si>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</si>
  <si>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</si>
  <si>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</si>
  <si>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</si>
  <si>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</si>
  <si>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</si>
  <si>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</si>
  <si>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</si>
  <si>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</si>
  <si>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</si>
  <si>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</si>
  <si>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</si>
  <si>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</si>
  <si>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</si>
  <si>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</si>
  <si>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</si>
  <si>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</si>
  <si>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</si>
  <si>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</si>
  <si>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</si>
  <si>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</si>
  <si>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</si>
  <si>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</si>
  <si>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</si>
  <si>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</si>
  <si>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</si>
  <si>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</si>
  <si>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</si>
  <si>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</si>
  <si>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</si>
  <si>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</si>
  <si>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</si>
  <si>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</si>
  <si>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</si>
  <si>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</si>
  <si>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</si>
  <si>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</si>
  <si>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</si>
  <si>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</si>
  <si>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</si>
  <si>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</si>
  <si>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</si>
  <si>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</si>
  <si>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</si>
  <si>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</si>
  <si>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</si>
  <si>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</si>
  <si>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</si>
  <si>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</si>
  <si>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</si>
  <si>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</si>
  <si>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</si>
  <si>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</si>
  <si>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</si>
  <si>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</si>
  <si>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</si>
  <si>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</si>
  <si>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</si>
  <si>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</si>
  <si>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</si>
  <si>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</si>
  <si>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</si>
  <si>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</si>
  <si>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</si>
  <si>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</si>
  <si>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</si>
  <si>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</si>
  <si>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</si>
  <si>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</si>
  <si>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</si>
  <si>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</si>
  <si>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</si>
  <si>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</si>
  <si>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</si>
  <si>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</si>
  <si>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</si>
  <si>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</si>
  <si>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</si>
  <si>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</si>
  <si>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</si>
  <si>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</si>
  <si>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</si>
  <si>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</si>
  <si>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</si>
  <si>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</si>
  <si>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</si>
  <si>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</si>
  <si>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</si>
  <si>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</si>
  <si>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</si>
  <si>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</si>
  <si>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</si>
  <si>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</si>
  <si>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</si>
  <si>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</si>
  <si>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</si>
  <si>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</si>
  <si>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</si>
  <si>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</si>
  <si>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</si>
  <si>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</si>
  <si>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</si>
  <si>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</si>
  <si>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</si>
  <si>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</si>
  <si>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</si>
  <si>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</si>
  <si>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</si>
  <si>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</si>
  <si>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</si>
  <si>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</si>
  <si>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</si>
  <si>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</si>
  <si>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</si>
  <si>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</si>
  <si>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</si>
  <si>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</si>
  <si>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</si>
  <si>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</si>
  <si>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</si>
  <si>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</si>
  <si>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</si>
  <si>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</si>
  <si>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</si>
  <si>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</si>
  <si>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</si>
  <si>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</si>
  <si>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</si>
  <si>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</si>
  <si>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</si>
  <si>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</si>
  <si>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</si>
  <si>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</si>
  <si>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</si>
  <si>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</si>
  <si>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</si>
  <si>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</si>
  <si>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</si>
  <si>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</si>
  <si>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</si>
  <si>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</si>
  <si>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</si>
  <si>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</si>
  <si>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</si>
  <si>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</si>
  <si>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</si>
  <si>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</si>
  <si>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</si>
  <si>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</si>
  <si>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</si>
  <si>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</si>
  <si>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</si>
  <si>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</si>
  <si>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</si>
  <si>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</si>
  <si>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</si>
  <si>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</si>
  <si>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</si>
  <si>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</si>
  <si>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</si>
  <si>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</si>
  <si>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</si>
  <si>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</si>
  <si>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</si>
  <si>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</si>
  <si>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</si>
  <si>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</si>
  <si>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</si>
  <si>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</si>
  <si>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</si>
  <si>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</si>
  <si>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</si>
  <si>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</si>
  <si>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</si>
  <si>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</si>
  <si>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</si>
  <si>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</si>
  <si>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</si>
  <si>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</si>
  <si>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</si>
  <si>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</si>
  <si>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</si>
  <si>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</si>
  <si>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</si>
  <si>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</si>
  <si>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</si>
  <si>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</si>
  <si>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</si>
  <si>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</si>
  <si>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</si>
  <si>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</si>
  <si>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</si>
  <si>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</si>
  <si>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</si>
  <si>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</si>
  <si>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</si>
  <si>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</si>
  <si>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</si>
  <si>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</si>
  <si>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</si>
  <si>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</si>
  <si>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</si>
  <si>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</si>
  <si>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</si>
  <si>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</si>
  <si>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</si>
  <si>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</si>
  <si>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</si>
  <si>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</si>
  <si>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</si>
  <si>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</si>
  <si>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</si>
  <si>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</si>
  <si>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</si>
  <si>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</si>
  <si>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</si>
  <si>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</si>
  <si>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</si>
  <si>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</si>
  <si>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</si>
  <si>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</si>
  <si>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</si>
  <si>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</si>
  <si>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</si>
  <si>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</si>
  <si>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</si>
  <si>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</si>
  <si>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</si>
  <si>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</si>
  <si>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</si>
  <si>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</si>
  <si>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</si>
  <si>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</si>
  <si>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</si>
  <si>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</si>
  <si>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</si>
  <si>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</si>
  <si>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</si>
  <si>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</si>
  <si>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</si>
  <si>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</si>
  <si>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</si>
  <si>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</si>
  <si>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</si>
  <si>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</si>
  <si>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</si>
  <si>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</si>
  <si>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</si>
  <si>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</si>
  <si>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</si>
  <si>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</si>
  <si>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</si>
  <si>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</si>
  <si>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</si>
  <si>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</si>
  <si>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</si>
  <si>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</si>
  <si>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</si>
  <si>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</si>
  <si>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</si>
  <si>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</si>
  <si>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</si>
  <si>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</si>
  <si>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</si>
  <si>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</si>
  <si>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</si>
  <si>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</si>
  <si>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</si>
  <si>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</si>
  <si>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</si>
  <si>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</si>
  <si>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</si>
  <si>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</si>
  <si>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</si>
  <si>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</si>
  <si>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</si>
  <si>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</si>
  <si>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</si>
  <si>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</si>
  <si>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</si>
  <si>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</si>
  <si>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</si>
  <si>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</si>
  <si>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</si>
  <si>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</si>
  <si>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</si>
  <si>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</si>
  <si>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</si>
  <si>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</si>
  <si>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</si>
  <si>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</si>
  <si>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</si>
  <si>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</si>
  <si>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</si>
  <si>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</si>
  <si>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</si>
  <si>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</si>
  <si>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</si>
  <si>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</si>
  <si>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</si>
  <si>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</si>
  <si>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</si>
  <si>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</si>
  <si>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</si>
  <si>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</si>
  <si>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</si>
  <si>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</si>
  <si>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</si>
  <si>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</si>
  <si>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</si>
  <si>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</si>
  <si>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</si>
  <si>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</si>
  <si>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</si>
  <si>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</si>
  <si>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</si>
  <si>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</si>
  <si>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</si>
  <si>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</si>
  <si>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</si>
  <si>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</si>
  <si>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</si>
  <si>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</si>
  <si>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</si>
  <si>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</si>
  <si>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</si>
  <si>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</si>
  <si>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</si>
  <si>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</si>
  <si>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</si>
  <si>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</si>
  <si>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</si>
  <si>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</si>
  <si>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</si>
  <si>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</si>
  <si>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</si>
  <si>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</si>
  <si>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</si>
  <si>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</si>
  <si>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</si>
  <si>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</si>
  <si>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</si>
  <si>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</si>
  <si>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</si>
  <si>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</si>
  <si>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</si>
  <si>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</si>
  <si>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</si>
  <si>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</si>
  <si>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</si>
  <si>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</si>
  <si>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</si>
  <si>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</si>
  <si>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</si>
  <si>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</si>
  <si>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</si>
  <si>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</si>
  <si>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</si>
  <si>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</si>
  <si>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</si>
  <si>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</si>
  <si>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</si>
  <si>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</si>
  <si>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</si>
  <si>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</si>
  <si>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</si>
  <si>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</si>
  <si>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</si>
  <si>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</si>
  <si>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</si>
  <si>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</si>
  <si>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</si>
  <si>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</si>
  <si>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</si>
  <si>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</si>
  <si>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</si>
  <si>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</si>
  <si>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</si>
  <si>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</si>
  <si>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</si>
  <si>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</si>
  <si>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</si>
  <si>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</si>
  <si>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</si>
  <si>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</si>
  <si>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</si>
  <si>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</si>
  <si>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</si>
  <si>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</si>
  <si>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</si>
  <si>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</si>
  <si>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</si>
  <si>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</si>
  <si>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</si>
  <si>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</si>
  <si>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</si>
  <si>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</si>
  <si>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</si>
  <si>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</si>
  <si>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</si>
  <si>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</si>
  <si>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</si>
  <si>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</si>
  <si>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</si>
  <si>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</si>
  <si>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</si>
  <si>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</si>
  <si>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</si>
  <si>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</si>
  <si>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</si>
  <si>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</si>
  <si>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</si>
  <si>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</si>
  <si>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</si>
  <si>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</si>
  <si>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</si>
  <si>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</si>
  <si>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</si>
  <si>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</si>
  <si>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</si>
  <si>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</si>
  <si>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</si>
  <si>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</si>
  <si>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</si>
  <si>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</si>
  <si>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</si>
  <si>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</si>
  <si>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</si>
  <si>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</si>
  <si>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</si>
  <si>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</si>
  <si>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</si>
  <si>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</si>
  <si>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</si>
  <si>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</si>
  <si>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</si>
  <si>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</si>
  <si>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</si>
  <si>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</si>
  <si>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</si>
  <si>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</si>
  <si>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</si>
  <si>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</si>
  <si>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</si>
  <si>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</si>
  <si>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</si>
  <si>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</si>
  <si>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</si>
  <si>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</si>
  <si>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</si>
  <si>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</si>
  <si>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</si>
  <si>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</si>
  <si>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</si>
  <si>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</si>
  <si>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</si>
  <si>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</si>
  <si>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</si>
  <si>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</si>
  <si>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</si>
  <si>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</si>
  <si>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</si>
  <si>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</si>
  <si>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</si>
  <si>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</si>
  <si>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</si>
  <si>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</si>
  <si>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</si>
  <si>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</si>
  <si>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</si>
  <si>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</si>
  <si>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</si>
  <si>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</si>
  <si>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</si>
  <si>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</si>
  <si>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</si>
  <si>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</si>
  <si>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</si>
  <si>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</si>
  <si>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</si>
  <si>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</si>
  <si>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</si>
  <si>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</si>
  <si>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</si>
  <si>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</si>
  <si>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</si>
  <si>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</si>
  <si>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</si>
  <si>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</si>
  <si>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</si>
  <si>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</si>
  <si>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</si>
  <si>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</si>
  <si>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</si>
  <si>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</si>
  <si>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</si>
  <si>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</si>
  <si>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</si>
  <si>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</si>
  <si>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</si>
  <si>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</si>
  <si>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</si>
  <si>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</si>
  <si>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</si>
  <si>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</si>
  <si>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</si>
  <si>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</si>
  <si>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</si>
  <si>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</si>
  <si>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</si>
  <si>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</si>
  <si>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</si>
  <si>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</si>
  <si>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</si>
  <si>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</si>
  <si>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</si>
  <si>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</si>
  <si>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</si>
  <si>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</si>
  <si>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</si>
  <si>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</si>
  <si>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</si>
  <si>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</si>
  <si>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</si>
  <si>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</si>
  <si>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</si>
  <si>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</si>
  <si>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</si>
  <si>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</si>
  <si>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</si>
  <si>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</si>
  <si>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</si>
  <si>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</si>
  <si>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</si>
  <si>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</si>
  <si>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</si>
  <si>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</si>
  <si>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</si>
  <si>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</si>
  <si>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</si>
  <si>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</si>
  <si>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</si>
  <si>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</si>
  <si>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</si>
  <si>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</si>
  <si>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</si>
  <si>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</si>
  <si>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</si>
  <si>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</si>
  <si>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</si>
  <si>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</si>
  <si>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</si>
  <si>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</si>
  <si>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</si>
  <si>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</si>
  <si>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</si>
  <si>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</si>
  <si>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</si>
  <si>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</si>
  <si>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</si>
  <si>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</si>
  <si>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</si>
  <si>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</si>
  <si>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</si>
  <si>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</si>
  <si>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</si>
  <si>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</si>
  <si>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</si>
  <si>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</si>
  <si>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</si>
  <si>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</si>
  <si>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</si>
  <si>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</si>
  <si>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</si>
  <si>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</si>
  <si>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</si>
  <si>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</si>
  <si>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</si>
  <si>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</si>
  <si>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</si>
  <si>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</si>
  <si>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</si>
  <si>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</si>
  <si>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</si>
  <si>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</si>
  <si>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</si>
  <si>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</si>
  <si>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</si>
  <si>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</si>
  <si>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</si>
  <si>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</si>
  <si>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</si>
  <si>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</si>
  <si>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</si>
  <si>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</si>
  <si>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</si>
  <si>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</si>
  <si>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</si>
  <si>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</si>
  <si>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</si>
  <si>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</si>
  <si>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</si>
  <si>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</si>
  <si>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</si>
  <si>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</si>
  <si>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</si>
  <si>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</si>
  <si>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</si>
  <si>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</si>
  <si>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</si>
  <si>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</si>
  <si>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</si>
  <si>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</si>
  <si>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</si>
  <si>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</si>
  <si>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</si>
  <si>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</si>
  <si>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</si>
  <si>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</si>
  <si>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</si>
  <si>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</si>
  <si>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</si>
  <si>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</si>
  <si>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</si>
  <si>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</si>
  <si>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</si>
  <si>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</si>
  <si>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</si>
  <si>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</si>
  <si>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</si>
  <si>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</si>
  <si>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</si>
  <si>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</si>
  <si>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</si>
  <si>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</si>
  <si>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</si>
  <si>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</si>
  <si>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</si>
  <si>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</si>
  <si>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</si>
  <si>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</si>
  <si>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</si>
  <si>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</si>
  <si>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</si>
  <si>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</si>
  <si>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</si>
  <si>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</si>
  <si>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</si>
  <si>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</si>
  <si>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</si>
  <si>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</si>
  <si>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</si>
  <si>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</si>
  <si>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</si>
  <si>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</si>
  <si>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</si>
  <si>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</si>
  <si>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</si>
  <si>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</si>
  <si>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</si>
  <si>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</si>
  <si>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</si>
  <si>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</si>
  <si>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</si>
  <si>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</si>
  <si>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</si>
  <si>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</si>
  <si>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</si>
  <si>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</si>
  <si>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</si>
  <si>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</si>
  <si>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</si>
  <si>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</si>
  <si>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</si>
  <si>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</si>
  <si>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</si>
  <si>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</si>
  <si>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</si>
  <si>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</si>
  <si>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</si>
  <si>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</si>
  <si>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</si>
  <si>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</si>
  <si>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</si>
  <si>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</si>
  <si>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</si>
  <si>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</si>
  <si>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</si>
  <si>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</si>
  <si>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</si>
  <si>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</si>
  <si>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</si>
  <si>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</si>
  <si>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</si>
  <si>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</si>
  <si>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</si>
  <si>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</si>
  <si>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</si>
  <si>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</si>
  <si>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</si>
  <si>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</si>
  <si>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</si>
  <si>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</si>
  <si>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</si>
  <si>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</si>
  <si>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</si>
  <si>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</si>
  <si>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</si>
  <si>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</si>
  <si>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</si>
  <si>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</si>
  <si>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</si>
  <si>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</si>
  <si>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</si>
  <si>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</si>
  <si>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</si>
  <si>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</si>
  <si>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</si>
  <si>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</si>
  <si>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</si>
  <si>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</si>
  <si>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</si>
  <si>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</si>
  <si>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</si>
  <si>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</si>
  <si>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</si>
  <si>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</si>
  <si>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</si>
  <si>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</si>
  <si>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</si>
  <si>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</si>
  <si>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</si>
  <si>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</si>
  <si>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</si>
  <si>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</si>
  <si>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</si>
  <si>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</si>
  <si>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</si>
  <si>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</si>
  <si>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</si>
  <si>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</si>
  <si>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</si>
  <si>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</si>
  <si>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</si>
  <si>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</si>
  <si>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</si>
  <si>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</si>
  <si>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</si>
  <si>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</si>
  <si>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</si>
  <si>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</si>
  <si>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</si>
  <si>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</si>
  <si>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</si>
  <si>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</si>
  <si>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</si>
  <si>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</si>
  <si>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</si>
  <si>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</si>
  <si>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</si>
  <si>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</si>
  <si>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</si>
  <si>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</si>
  <si>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</si>
  <si>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</si>
  <si>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</si>
  <si>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</si>
  <si>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</si>
  <si>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</si>
  <si>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</si>
  <si>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</si>
  <si>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</si>
  <si>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</si>
  <si>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</si>
  <si>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</si>
  <si>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</si>
  <si>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</si>
  <si>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</si>
  <si>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</si>
  <si>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</si>
  <si>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</si>
  <si>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</si>
  <si>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</si>
  <si>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</si>
  <si>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</si>
  <si>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</si>
  <si>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</si>
  <si>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</si>
  <si>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</si>
  <si>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</si>
  <si>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</si>
  <si>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</si>
  <si>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</si>
  <si>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</si>
  <si>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</si>
  <si>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</si>
  <si>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</si>
  <si>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</si>
  <si>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</si>
  <si>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</si>
  <si>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</si>
  <si>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</si>
  <si>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</si>
  <si>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</si>
  <si>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</si>
  <si>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</si>
  <si>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</si>
  <si>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</si>
  <si>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</si>
  <si>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</si>
  <si>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</si>
  <si>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</si>
  <si>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</si>
  <si>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</si>
  <si>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</si>
  <si>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</si>
  <si>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</si>
  <si>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</si>
  <si>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</si>
  <si>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</si>
  <si>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</si>
  <si>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</si>
  <si>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</si>
  <si>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</si>
  <si>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</si>
  <si>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</si>
  <si>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</si>
  <si>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</si>
  <si>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</si>
  <si>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</si>
  <si>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</si>
  <si>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</si>
  <si>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</si>
  <si>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</si>
  <si>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</si>
  <si>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</si>
  <si>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</si>
  <si>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</si>
  <si>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</si>
  <si>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</si>
  <si>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</si>
  <si>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</si>
  <si>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</si>
  <si>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</si>
  <si>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</si>
  <si>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</si>
  <si>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</si>
  <si>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</si>
  <si>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</si>
  <si>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</si>
  <si>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</si>
  <si>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</si>
  <si>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</si>
  <si>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</si>
  <si>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</si>
  <si>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</si>
  <si>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</si>
  <si>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</si>
  <si>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</si>
  <si>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</si>
  <si>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</si>
  <si>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</si>
  <si>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</si>
  <si>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</si>
  <si>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</si>
  <si>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</si>
  <si>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</si>
  <si>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</si>
  <si>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</si>
  <si>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</si>
  <si>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</si>
  <si>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</si>
  <si>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</si>
  <si>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</si>
  <si>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</si>
  <si>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</si>
  <si>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</si>
  <si>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</si>
  <si>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</si>
  <si>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</si>
  <si>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</si>
  <si>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</si>
  <si>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</si>
  <si>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</si>
  <si>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</si>
  <si>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</si>
  <si>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</si>
  <si>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</si>
  <si>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</si>
  <si>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</si>
  <si>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</si>
  <si>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</si>
  <si>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</si>
  <si>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</si>
  <si>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</si>
  <si>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</si>
  <si>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</si>
  <si>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</si>
  <si>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</si>
  <si>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</si>
  <si>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</si>
  <si>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</si>
  <si>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</si>
  <si>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</si>
  <si>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</si>
  <si>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</si>
  <si>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</si>
  <si>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</si>
  <si>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</si>
  <si>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</si>
  <si>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</si>
  <si>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</si>
  <si>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</si>
  <si>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</si>
  <si>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</si>
  <si>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</si>
  <si>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</si>
  <si>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</si>
  <si>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</si>
  <si>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</si>
  <si>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</si>
  <si>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</si>
  <si>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</si>
  <si>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</si>
  <si>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</si>
  <si>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</si>
  <si>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</si>
  <si>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</si>
  <si>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</si>
  <si>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</si>
  <si>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</si>
  <si>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</si>
  <si>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</si>
  <si>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</si>
  <si>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</si>
  <si>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</si>
  <si>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</si>
  <si>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</si>
  <si>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</si>
  <si>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</si>
  <si>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</si>
  <si>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</si>
  <si>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</si>
  <si>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</si>
  <si>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</si>
  <si>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</si>
  <si>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</si>
  <si>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</si>
  <si>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</si>
  <si>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</si>
  <si>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</si>
  <si>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</si>
  <si>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</si>
  <si>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</si>
  <si>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</si>
  <si>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</si>
  <si>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</si>
  <si>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</si>
  <si>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</si>
  <si>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</si>
  <si>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</si>
  <si>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</si>
  <si>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</si>
  <si>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</si>
  <si>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</si>
  <si>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</si>
  <si>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</si>
  <si>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</si>
  <si>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</si>
  <si>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</si>
  <si>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</si>
  <si>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</si>
  <si>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</si>
  <si>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</si>
  <si>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</si>
  <si>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</si>
  <si>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</si>
  <si>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</si>
  <si>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</si>
  <si>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</si>
  <si>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</si>
  <si>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</si>
  <si>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</si>
  <si>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</si>
  <si>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</si>
  <si>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</si>
  <si>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</si>
  <si>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</si>
  <si>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</si>
  <si>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</si>
  <si>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</si>
  <si>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</si>
  <si>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</si>
  <si>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</si>
  <si>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</si>
  <si>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</si>
  <si>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</si>
  <si>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</si>
  <si>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</si>
  <si>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</si>
  <si>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</si>
  <si>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</si>
  <si>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</si>
  <si>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</si>
  <si>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</si>
  <si>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</si>
  <si>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</si>
  <si>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</si>
  <si>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</si>
  <si>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</si>
  <si>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</si>
  <si>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</si>
  <si>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</si>
  <si>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</si>
  <si>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</si>
  <si>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</si>
  <si>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</si>
  <si>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</si>
  <si>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</si>
  <si>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</si>
  <si>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</si>
  <si>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</si>
  <si>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</si>
  <si>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</si>
  <si>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</si>
  <si>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</si>
  <si>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</si>
  <si>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</si>
  <si>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</si>
  <si>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</si>
  <si>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</si>
  <si>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</si>
  <si>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</si>
  <si>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</si>
  <si>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</si>
  <si>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</si>
  <si>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</si>
  <si>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</si>
  <si>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</si>
  <si>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</si>
  <si>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</si>
  <si>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</si>
  <si>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</si>
  <si>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</si>
  <si>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</si>
  <si>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</si>
  <si>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</si>
  <si>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</si>
  <si>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</si>
  <si>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</si>
  <si>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</si>
  <si>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</si>
  <si>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</si>
  <si>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</si>
  <si>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</si>
  <si>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</si>
  <si>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</si>
  <si>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</si>
  <si>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</si>
  <si>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</si>
  <si>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</si>
  <si>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</si>
  <si>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</si>
  <si>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</si>
  <si>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</si>
  <si>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</si>
  <si>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</si>
  <si>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</si>
  <si>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</si>
  <si>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</si>
  <si>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</si>
  <si>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</si>
  <si>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</si>
  <si>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</si>
  <si>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</si>
  <si>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</si>
  <si>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</si>
  <si>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</si>
  <si>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</si>
  <si>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</si>
  <si>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</si>
  <si>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</si>
  <si>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</si>
  <si>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</si>
  <si>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</si>
  <si>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</si>
  <si>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</si>
  <si>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</si>
  <si>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</si>
  <si>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</si>
  <si>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</si>
  <si>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</si>
  <si>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</si>
  <si>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</si>
  <si>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</si>
  <si>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</si>
  <si>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</si>
  <si>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</si>
  <si>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</si>
  <si>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</si>
  <si>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</si>
  <si>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</si>
  <si>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</si>
  <si>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</si>
  <si>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</si>
  <si>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</si>
  <si>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</si>
  <si>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</si>
  <si>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</si>
  <si>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</si>
  <si>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</si>
  <si>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</si>
  <si>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</si>
  <si>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</si>
  <si>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</si>
  <si>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</si>
  <si>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</si>
  <si>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</si>
  <si>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</si>
  <si>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</si>
  <si>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</si>
  <si>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</si>
  <si>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</si>
  <si>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</si>
  <si>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</si>
  <si>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</si>
  <si>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</si>
  <si>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</si>
  <si>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</si>
  <si>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</si>
  <si>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</si>
  <si>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</si>
  <si>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</si>
  <si>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</si>
  <si>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</si>
  <si>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</si>
  <si>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</si>
  <si>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</si>
  <si>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</si>
  <si>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</si>
  <si>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</si>
  <si>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</si>
  <si>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</si>
  <si>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</si>
  <si>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</si>
  <si>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</si>
  <si>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</si>
  <si>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</si>
  <si>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</si>
  <si>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</si>
  <si>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</si>
  <si>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</si>
  <si>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</si>
  <si>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</si>
  <si>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</si>
  <si>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</si>
  <si>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</si>
  <si>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</si>
  <si>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</si>
  <si>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</si>
  <si>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</si>
  <si>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</si>
  <si>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</si>
  <si>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</si>
  <si>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</si>
  <si>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</si>
  <si>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</si>
  <si>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</si>
  <si>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</si>
  <si>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</si>
  <si>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</si>
  <si>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</si>
  <si>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</si>
  <si>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</si>
  <si>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</si>
  <si>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</si>
  <si>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</si>
  <si>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</si>
  <si>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</si>
  <si>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</si>
  <si>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</si>
  <si>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</si>
  <si>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</si>
  <si>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</si>
  <si>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</si>
  <si>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</si>
  <si>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</si>
  <si>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</si>
  <si>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</si>
  <si>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</si>
  <si>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</si>
  <si>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</si>
  <si>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</si>
  <si>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</si>
  <si>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</si>
  <si>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</si>
  <si>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</si>
  <si>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</si>
  <si>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</si>
  <si>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</si>
  <si>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</si>
  <si>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</si>
  <si>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</si>
  <si>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</si>
  <si>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</si>
  <si>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</si>
  <si>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</si>
  <si>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</si>
  <si>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</si>
  <si>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</si>
  <si>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</si>
  <si>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</si>
  <si>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</si>
  <si>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</si>
  <si>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</si>
  <si>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</si>
  <si>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</si>
  <si>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</si>
  <si>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</si>
  <si>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</si>
  <si>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</si>
  <si>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</si>
  <si>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</si>
  <si>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</si>
  <si>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</si>
  <si>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</si>
  <si>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</si>
  <si>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</si>
  <si>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</si>
  <si>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</si>
  <si>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</si>
  <si>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</si>
  <si>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</si>
  <si>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</si>
  <si>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</si>
  <si>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</si>
  <si>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</si>
  <si>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</si>
  <si>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</si>
  <si>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</si>
  <si>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</si>
  <si>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</si>
  <si>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</si>
  <si>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</si>
  <si>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</si>
  <si>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</si>
  <si>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</si>
  <si>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</si>
  <si>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</si>
  <si>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</si>
  <si>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</si>
  <si>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</si>
  <si>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</si>
  <si>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</si>
  <si>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</si>
  <si>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</si>
  <si>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</si>
  <si>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</si>
  <si>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</si>
  <si>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</si>
  <si>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</si>
  <si>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</si>
  <si>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</si>
  <si>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</si>
  <si>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</si>
  <si>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</si>
  <si>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</si>
  <si>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</si>
  <si>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</si>
  <si>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</si>
  <si>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</si>
  <si>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</si>
  <si>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</si>
  <si>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</si>
  <si>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</si>
  <si>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</si>
  <si>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</si>
  <si>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</si>
  <si>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</si>
  <si>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</si>
  <si>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</si>
  <si>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</si>
  <si>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</si>
  <si>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</si>
  <si>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</si>
  <si>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</si>
  <si>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</si>
  <si>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</si>
  <si>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</si>
  <si>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</si>
  <si>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</si>
  <si>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</si>
  <si>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</si>
  <si>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</si>
  <si>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</si>
  <si>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</si>
  <si>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</si>
  <si>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</si>
  <si>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</si>
  <si>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</si>
  <si>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</si>
  <si>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</si>
  <si>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</si>
  <si>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</si>
  <si>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</si>
  <si>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</si>
  <si>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</si>
  <si>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</si>
  <si>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</si>
  <si>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</si>
  <si>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</si>
  <si>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</si>
  <si>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</si>
  <si>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</si>
  <si>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</si>
  <si>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</si>
  <si>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</si>
  <si>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</si>
  <si>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</si>
  <si>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</si>
  <si>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</si>
  <si>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</si>
  <si>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</si>
  <si>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</si>
  <si>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</si>
  <si>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</si>
  <si>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</si>
  <si>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</si>
  <si>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</si>
  <si>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</si>
  <si>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</si>
  <si>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</si>
  <si>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</si>
  <si>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</si>
  <si>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</si>
  <si>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</si>
  <si>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</si>
  <si>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</si>
  <si>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</si>
  <si>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</si>
  <si>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</si>
  <si>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</si>
  <si>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</si>
  <si>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</si>
  <si>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</si>
  <si>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</si>
  <si>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</si>
  <si>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</si>
  <si>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</si>
  <si>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</si>
  <si>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</si>
  <si>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</si>
  <si>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</si>
  <si>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</si>
  <si>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</si>
  <si>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</si>
  <si>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</si>
  <si>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</si>
  <si>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</si>
  <si>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</si>
  <si>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</si>
  <si>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</si>
  <si>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</si>
  <si>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</si>
  <si>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</si>
  <si>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</si>
  <si>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</si>
  <si>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</si>
  <si>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</si>
  <si>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</si>
  <si>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</si>
  <si>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</si>
  <si>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</si>
  <si>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</si>
  <si>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</si>
  <si>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</si>
  <si>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</si>
  <si>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</si>
  <si>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</si>
  <si>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</si>
  <si>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</si>
  <si>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</si>
  <si>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</si>
  <si>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</si>
  <si>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</si>
  <si>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</si>
  <si>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</si>
  <si>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</si>
  <si>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</si>
  <si>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</si>
  <si>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</si>
  <si>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</si>
  <si>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</si>
  <si>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</si>
  <si>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</si>
  <si>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</si>
  <si>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</si>
  <si>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</si>
  <si>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</si>
  <si>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</si>
  <si>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</si>
  <si>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</si>
  <si>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</si>
  <si>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</si>
  <si>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</si>
  <si>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</si>
  <si>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</si>
  <si>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</si>
  <si>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</si>
  <si>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</si>
  <si>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</si>
  <si>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</si>
  <si>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</si>
  <si>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</si>
  <si>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</si>
  <si>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</si>
  <si>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</si>
  <si>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</si>
  <si>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</si>
  <si>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</si>
  <si>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</si>
  <si>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</si>
  <si>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</si>
  <si>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</si>
  <si>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</si>
  <si>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</si>
  <si>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</si>
  <si>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</si>
  <si>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</si>
  <si>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</si>
  <si>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</si>
  <si>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</si>
  <si>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</si>
  <si>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</si>
  <si>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</si>
  <si>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</si>
  <si>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</si>
  <si>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</si>
  <si>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</si>
  <si>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</si>
  <si>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</si>
  <si>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</si>
  <si>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</si>
  <si>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</si>
  <si>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</si>
  <si>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</si>
  <si>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</si>
  <si>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</si>
  <si>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</si>
  <si>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</si>
  <si>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</si>
  <si>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</si>
  <si>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</si>
  <si>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</si>
  <si>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</si>
  <si>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</si>
  <si>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</si>
  <si>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</si>
  <si>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</si>
  <si>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</si>
  <si>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</si>
  <si>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</si>
  <si>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</si>
  <si>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</si>
  <si>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</si>
  <si>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</si>
  <si>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</si>
  <si>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</si>
  <si>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</si>
  <si>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</si>
  <si>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</si>
  <si>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</si>
  <si>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</si>
  <si>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</si>
  <si>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</si>
  <si>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</si>
  <si>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</si>
  <si>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</si>
  <si>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</si>
  <si>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</si>
  <si>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</si>
  <si>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</si>
  <si>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</si>
  <si>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</si>
  <si>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</si>
  <si>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</si>
  <si>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</si>
  <si>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</si>
  <si>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</si>
  <si>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</si>
  <si>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</si>
  <si>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</si>
  <si>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</si>
  <si>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</si>
  <si>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</si>
  <si>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</si>
  <si>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</si>
  <si>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</si>
  <si>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</si>
  <si>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</si>
  <si>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</si>
  <si>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</si>
  <si>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</si>
  <si>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</si>
  <si>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</si>
  <si>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</si>
  <si>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</si>
  <si>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</si>
  <si>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</si>
  <si>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</si>
  <si>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</si>
  <si>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</si>
  <si>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</si>
  <si>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</si>
  <si>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</si>
  <si>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</si>
  <si>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</si>
  <si>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</si>
  <si>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</si>
  <si>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</si>
  <si>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</si>
  <si>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</si>
  <si>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</si>
  <si>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</si>
  <si>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</si>
  <si>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</si>
  <si>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</si>
  <si>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</si>
  <si>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</si>
  <si>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</si>
  <si>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</si>
  <si>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</si>
  <si>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</si>
  <si>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</si>
  <si>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</si>
  <si>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</si>
  <si>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</si>
  <si>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</si>
  <si>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</si>
  <si>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</si>
  <si>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</si>
  <si>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</si>
  <si>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</si>
  <si>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</si>
  <si>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</si>
  <si>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</si>
  <si>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</si>
  <si>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</si>
  <si>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</si>
  <si>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</si>
  <si>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</si>
  <si>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</si>
  <si>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</si>
  <si>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</si>
  <si>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</si>
  <si>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</si>
  <si>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</si>
  <si>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</si>
  <si>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</si>
  <si>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</si>
  <si>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</si>
  <si>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</si>
  <si>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</si>
  <si>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</si>
  <si>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</si>
  <si>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</si>
  <si>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</si>
  <si>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</si>
  <si>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</si>
  <si>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</si>
  <si>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</si>
  <si>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</si>
  <si>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</si>
  <si>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</si>
  <si>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</si>
  <si>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</si>
  <si>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</si>
  <si>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</si>
  <si>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</si>
  <si>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</si>
  <si>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</si>
  <si>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</si>
  <si>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</si>
  <si>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</si>
  <si>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</si>
  <si>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</si>
  <si>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</si>
  <si>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</si>
  <si>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</si>
  <si>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</si>
  <si>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</si>
  <si>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</si>
  <si>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</si>
  <si>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</si>
  <si>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</si>
  <si>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</si>
  <si>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</si>
  <si>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</si>
  <si>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</si>
  <si>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</si>
  <si>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</si>
  <si>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</si>
  <si>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</si>
  <si>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</si>
  <si>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</si>
  <si>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</si>
  <si>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</si>
  <si>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</si>
  <si>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</si>
  <si>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</si>
  <si>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</si>
  <si>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</si>
  <si>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</si>
  <si>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</si>
  <si>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</si>
  <si>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</si>
  <si>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</si>
  <si>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</si>
  <si>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</si>
  <si>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</si>
  <si>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</si>
  <si>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</si>
  <si>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</si>
  <si>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</si>
  <si>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</si>
  <si>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</si>
  <si>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</si>
  <si>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</si>
  <si>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</si>
  <si>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</si>
  <si>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</si>
  <si>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</si>
  <si>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</si>
  <si>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</si>
  <si>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</si>
  <si>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</si>
  <si>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</si>
  <si>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</si>
  <si>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</si>
  <si>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</si>
  <si>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</si>
  <si>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</si>
  <si>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</si>
  <si>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</si>
  <si>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</si>
  <si>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</si>
  <si>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</si>
  <si>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</si>
  <si>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</si>
  <si>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</si>
  <si>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</si>
  <si>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</si>
  <si>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</si>
  <si>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</si>
  <si>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</si>
  <si>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</si>
  <si>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</si>
  <si>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</si>
  <si>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</si>
  <si>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</si>
  <si>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</si>
  <si>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</si>
  <si>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</si>
  <si>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</si>
  <si>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</si>
  <si>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</si>
  <si>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</si>
  <si>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</si>
  <si>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</si>
  <si>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</si>
  <si>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</si>
  <si>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</si>
  <si>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</si>
  <si>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</si>
  <si>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</si>
  <si>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</si>
  <si>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</si>
  <si>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</si>
  <si>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</si>
  <si>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</si>
  <si>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</si>
  <si>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</si>
  <si>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</si>
  <si>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</si>
  <si>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</si>
  <si>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</si>
  <si>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</si>
  <si>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</si>
  <si>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</si>
  <si>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</si>
  <si>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</si>
  <si>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</si>
  <si>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</si>
  <si>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</si>
  <si>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</si>
  <si>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</si>
  <si>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</si>
  <si>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</si>
  <si>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</si>
  <si>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</si>
  <si>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</si>
  <si>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</si>
  <si>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</si>
  <si>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</si>
  <si>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</si>
  <si>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</si>
  <si>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</si>
  <si>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</si>
  <si>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</si>
  <si>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</si>
  <si>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</si>
  <si>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</si>
  <si>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</si>
  <si>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</si>
  <si>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</si>
  <si>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</si>
  <si>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</si>
  <si>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</si>
  <si>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</si>
  <si>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</si>
  <si>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</si>
  <si>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</si>
  <si>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</si>
  <si>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</si>
  <si>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</si>
  <si>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</si>
  <si>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</si>
  <si>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</si>
  <si>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</si>
  <si>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</si>
  <si>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</si>
  <si>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</si>
  <si>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</si>
  <si>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</si>
  <si>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</si>
  <si>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</si>
  <si>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</si>
  <si>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</si>
  <si>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</si>
  <si>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</si>
  <si>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</si>
  <si>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</si>
  <si>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</si>
  <si>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</si>
  <si>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</si>
  <si>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</si>
  <si>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</si>
  <si>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</si>
  <si>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</si>
  <si>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</si>
  <si>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</si>
  <si>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</si>
  <si>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</si>
  <si>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</si>
  <si>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</si>
  <si>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</si>
  <si>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</si>
  <si>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</si>
  <si>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</si>
  <si>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</si>
  <si>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</si>
  <si>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</si>
  <si>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</si>
  <si>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</si>
  <si>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</si>
  <si>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</si>
  <si>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</si>
  <si>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</si>
  <si>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</si>
  <si>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</si>
  <si>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</si>
  <si>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</si>
  <si>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</si>
  <si>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</si>
  <si>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</si>
  <si>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</si>
  <si>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</si>
  <si>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</si>
  <si>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</si>
  <si>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</si>
  <si>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</si>
  <si>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</si>
  <si>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</si>
  <si>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</si>
  <si>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</si>
  <si>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</si>
  <si>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</si>
  <si>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</si>
  <si>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</si>
  <si>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</si>
  <si>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</si>
  <si>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</si>
  <si>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</si>
  <si>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</si>
  <si>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</si>
  <si>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</si>
  <si>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</si>
  <si>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</si>
  <si>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</si>
  <si>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</si>
  <si>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</si>
  <si>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</si>
  <si>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</si>
  <si>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</si>
  <si>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</si>
  <si>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</si>
  <si>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</si>
  <si>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</si>
  <si>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</si>
  <si>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</si>
  <si>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</si>
  <si>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</si>
  <si>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</si>
  <si>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</si>
  <si>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</si>
  <si>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</si>
  <si>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</si>
  <si>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</si>
  <si>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</si>
  <si>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</si>
  <si>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</si>
  <si>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</si>
  <si>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</si>
  <si>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</si>
  <si>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</si>
  <si>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</si>
  <si>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</si>
  <si>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</si>
  <si>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</si>
  <si>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</si>
  <si>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</si>
  <si>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</si>
  <si>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</si>
  <si>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</si>
  <si>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</si>
  <si>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</si>
  <si>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</si>
  <si>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</si>
  <si>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</si>
  <si>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</si>
  <si>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</si>
  <si>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</si>
  <si>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</si>
  <si>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</si>
  <si>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</si>
  <si>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</si>
  <si>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</si>
  <si>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</si>
  <si>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</si>
  <si>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</si>
  <si>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</si>
  <si>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</si>
  <si>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</si>
  <si>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</si>
  <si>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</si>
  <si>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</si>
  <si>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</si>
  <si>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</si>
  <si>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</si>
  <si>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</si>
  <si>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</si>
  <si>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</si>
  <si>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</si>
  <si>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</si>
  <si>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</si>
  <si>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</si>
  <si>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</si>
  <si>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</si>
  <si>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</si>
  <si>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</si>
  <si>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</si>
  <si>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</si>
  <si>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</si>
  <si>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</si>
  <si>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</si>
  <si>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</si>
  <si>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</si>
  <si>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</si>
  <si>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</si>
  <si>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</si>
  <si>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</si>
  <si>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</si>
  <si>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</si>
  <si>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</si>
  <si>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</si>
  <si>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</si>
  <si>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</si>
  <si>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</si>
  <si>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</si>
  <si>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</si>
  <si>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</si>
  <si>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</si>
  <si>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</si>
  <si>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</si>
  <si>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</si>
  <si>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</si>
  <si>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</si>
  <si>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</si>
  <si>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</si>
  <si>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</si>
  <si>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</si>
  <si>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</si>
  <si>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</si>
  <si>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</si>
  <si>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</si>
  <si>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</si>
  <si>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</si>
  <si>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</si>
  <si>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</si>
  <si>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</si>
  <si>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</si>
  <si>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</si>
  <si>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</si>
  <si>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</si>
  <si>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</si>
  <si>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</si>
  <si>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</si>
  <si>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</si>
  <si>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</si>
  <si>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</si>
  <si>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</si>
  <si>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</si>
  <si>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</si>
  <si>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</si>
  <si>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</si>
  <si>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</si>
  <si>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</si>
  <si>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</si>
  <si>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</si>
  <si>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</si>
  <si>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</si>
  <si>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</si>
  <si>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</si>
  <si>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</si>
  <si>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</si>
  <si>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</si>
  <si>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</si>
  <si>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</si>
  <si>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</si>
  <si>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</si>
  <si>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</si>
  <si>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</si>
  <si>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</si>
  <si>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</si>
  <si>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</si>
  <si>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</si>
  <si>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</si>
  <si>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</si>
  <si>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</si>
  <si>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</si>
  <si>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</si>
  <si>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</si>
  <si>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</si>
  <si>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</si>
  <si>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</si>
  <si>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</si>
  <si>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</si>
  <si>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</si>
  <si>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</si>
  <si>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</si>
  <si>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</si>
  <si>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</si>
  <si>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</si>
  <si>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</si>
  <si>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</si>
  <si>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</si>
  <si>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</si>
  <si>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</si>
  <si>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</si>
  <si>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</si>
  <si>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</si>
  <si>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</si>
  <si>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</si>
  <si>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</si>
  <si>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</si>
  <si>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</si>
  <si>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</si>
  <si>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</si>
  <si>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</si>
  <si>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</si>
  <si>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</si>
  <si>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</si>
  <si>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</si>
  <si>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</si>
  <si>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</si>
  <si>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</si>
  <si>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REALIZAR ACOMPAÑAMIENTO EN LA ATENCION INTEGRAL A NIÑOS Y NIÑAS MENORES DE 5 AÑOS A TRAVES DE ACTIVODADES DE RECUPERACIÓN NUTRICIONAL, PSICOSOCIAL Y LUDICOPEDAGOGICAS</t>
  </si>
  <si>
    <t>WALE KERU IPSI</t>
  </si>
  <si>
    <t>0002-03-2017</t>
  </si>
  <si>
    <t>0002-02-2013</t>
  </si>
  <si>
    <t>001-01-2014</t>
  </si>
  <si>
    <t>001/08/2015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</si>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</sst>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3" borderId="41" xfId="0" applyFont="1" applyFill="1" applyBorder="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6"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44194.822044675922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2771</v>
      </c>
      <c r="D15" s="35"/>
      <c r="E15" s="35"/>
      <c r="F15" s="5"/>
      <c r="G15" s="32" t="s">
        <v>1168</v>
      </c>
      <c r="H15" s="104" t="s">
        <v>453</v>
      </c>
      <c r="I15" s="32" t="s">
        <v>2629</v>
      </c>
      <c r="J15" s="109" t="s">
        <v>2637</v>
      </c>
      <c r="L15" s="262" t="s">
        <v>8</v>
      </c>
      <c r="M15" s="262"/>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8"/>
      <c r="I20" s="141" t="s">
        <v>453</v>
      </c>
      <c r="J20" s="142" t="s">
        <v>963</v>
      </c>
      <c r="K20" s="143">
        <v>3085882606</v>
      </c>
      <c r="L20" s="144"/>
      <c r="M20" s="144">
        <v>44561</v>
      </c>
      <c r="N20" s="127">
        <f>+(M20-L20)/30</f>
        <v>1485.3666666666666</v>
      </c>
      <c r="O20" s="130"/>
      <c r="U20" s="126"/>
      <c r="V20" s="106">
        <f ca="1">NOW()</f>
        <v>44194.822044675922</v>
      </c>
      <c r="W20" s="106">
        <f ca="1">NOW()</f>
        <v>44194.822044675922</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2"/>
      <c r="C23" s="21"/>
      <c r="D23" s="21"/>
      <c r="E23" s="21"/>
      <c r="F23" s="5"/>
      <c r="G23" s="5"/>
      <c r="H23" s="70"/>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0"/>
        <v>0</v>
      </c>
      <c r="O24" s="131"/>
    </row>
    <row r="25" spans="1:23" ht="30" customHeight="1" outlineLevel="1" x14ac:dyDescent="0.25">
      <c r="A25" s="9"/>
      <c r="B25" s="102"/>
      <c r="C25" s="21"/>
      <c r="D25" s="21"/>
      <c r="E25" s="21"/>
      <c r="F25" s="5"/>
      <c r="G25" s="5"/>
      <c r="H25" s="70"/>
      <c r="I25" s="141"/>
      <c r="J25" s="142"/>
      <c r="K25" s="143"/>
      <c r="L25" s="144"/>
      <c r="M25" s="144"/>
      <c r="N25" s="128">
        <f t="shared" si="0"/>
        <v>0</v>
      </c>
      <c r="O25" s="131"/>
    </row>
    <row r="26" spans="1:23" ht="30" customHeight="1" outlineLevel="1" x14ac:dyDescent="0.25">
      <c r="A26" s="9"/>
      <c r="B26" s="102"/>
      <c r="C26" s="21"/>
      <c r="D26" s="21"/>
      <c r="E26" s="21"/>
      <c r="F26" s="5"/>
      <c r="G26" s="5"/>
      <c r="H26" s="70"/>
      <c r="I26" s="141"/>
      <c r="J26" s="142"/>
      <c r="K26" s="143"/>
      <c r="L26" s="144"/>
      <c r="M26" s="144"/>
      <c r="N26" s="128">
        <f t="shared" si="0"/>
        <v>0</v>
      </c>
      <c r="O26" s="131"/>
    </row>
    <row r="27" spans="1:23" ht="30" customHeight="1" outlineLevel="1" x14ac:dyDescent="0.25">
      <c r="A27" s="9"/>
      <c r="B27" s="102"/>
      <c r="C27" s="21"/>
      <c r="D27" s="21"/>
      <c r="E27" s="21"/>
      <c r="F27" s="5"/>
      <c r="G27" s="5"/>
      <c r="H27" s="70"/>
      <c r="I27" s="141"/>
      <c r="J27" s="142"/>
      <c r="K27" s="143"/>
      <c r="L27" s="144"/>
      <c r="M27" s="144"/>
      <c r="N27" s="128">
        <f t="shared" si="0"/>
        <v>0</v>
      </c>
      <c r="O27" s="131"/>
    </row>
    <row r="28" spans="1:23" ht="30" customHeight="1" outlineLevel="1" x14ac:dyDescent="0.25">
      <c r="A28" s="9"/>
      <c r="B28" s="102"/>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 t="shared" ref="N34:N35" si="1">+(M34-L34)/30</f>
        <v>0</v>
      </c>
      <c r="O34" s="131"/>
    </row>
    <row r="35" spans="1:16" ht="30" customHeight="1" outlineLevel="1" x14ac:dyDescent="0.25">
      <c r="A35" s="9"/>
      <c r="B35" s="71"/>
      <c r="C35" s="5"/>
      <c r="D35" s="5"/>
      <c r="E35" s="5"/>
      <c r="F35" s="5"/>
      <c r="G35" s="5"/>
      <c r="H35" s="70"/>
      <c r="I35" s="141"/>
      <c r="J35" s="142"/>
      <c r="K35" s="143"/>
      <c r="L35" s="144"/>
      <c r="M35" s="144"/>
      <c r="N35" s="128">
        <f t="shared" si="1"/>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NACIONAL EN SERVICIOS DE INVERSION SOCIAL</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2770</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2765</v>
      </c>
      <c r="C59" s="118" t="s">
        <v>32</v>
      </c>
      <c r="D59" s="115" t="s">
        <v>2766</v>
      </c>
      <c r="E59" s="137">
        <v>42772</v>
      </c>
      <c r="F59" s="137">
        <v>43081</v>
      </c>
      <c r="G59" s="164">
        <f t="shared" si="2"/>
        <v>10.3</v>
      </c>
      <c r="H59" s="113" t="s">
        <v>2764</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2765</v>
      </c>
      <c r="C60" s="118" t="s">
        <v>32</v>
      </c>
      <c r="D60" s="115" t="s">
        <v>2767</v>
      </c>
      <c r="E60" s="137">
        <v>41316</v>
      </c>
      <c r="F60" s="137">
        <v>41639</v>
      </c>
      <c r="G60" s="164">
        <f t="shared" si="2"/>
        <v>10.766666666666667</v>
      </c>
      <c r="H60" s="113" t="s">
        <v>2764</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2765</v>
      </c>
      <c r="C61" s="118" t="s">
        <v>32</v>
      </c>
      <c r="D61" s="115" t="s">
        <v>2768</v>
      </c>
      <c r="E61" s="137">
        <v>41640</v>
      </c>
      <c r="F61" s="137">
        <v>42004</v>
      </c>
      <c r="G61" s="164">
        <f t="shared" si="2"/>
        <v>12.133333333333333</v>
      </c>
      <c r="H61" s="116" t="s">
        <v>2764</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2765</v>
      </c>
      <c r="C62" s="118" t="s">
        <v>32</v>
      </c>
      <c r="D62" s="115" t="s">
        <v>2769</v>
      </c>
      <c r="E62" s="137">
        <v>42005</v>
      </c>
      <c r="F62" s="137">
        <v>42369</v>
      </c>
      <c r="G62" s="164">
        <f t="shared" si="2"/>
        <v>12.133333333333333</v>
      </c>
      <c r="H62" s="116" t="s">
        <v>2764</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92576478.179999992</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6"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44194.822044675922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2771</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8"/>
      <c r="I20" s="141" t="s">
        <v>453</v>
      </c>
      <c r="J20" s="142" t="s">
        <v>963</v>
      </c>
      <c r="K20" s="143">
        <v>3085882606</v>
      </c>
      <c r="L20" s="144"/>
      <c r="M20" s="144">
        <v>44561</v>
      </c>
      <c r="N20" s="127">
        <f>+(M20-L20)/30</f>
        <v>1485.3666666666666</v>
      </c>
      <c r="O20" s="130"/>
      <c r="U20" s="126"/>
      <c r="V20" s="106">
        <f ca="1">NOW()</f>
        <v>44194.822044675922</v>
      </c>
      <c r="W20" s="106">
        <f ca="1">NOW()</f>
        <v>44194.822044675922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PUERTAS PARA EL DESARROLLO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2770</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92576478.179999992</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66" zoomScale="55" zoomScaleNormal="55"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44194.822044675922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2771</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8"/>
      <c r="I20" s="141" t="s">
        <v>453</v>
      </c>
      <c r="J20" s="142" t="s">
        <v>963</v>
      </c>
      <c r="K20" s="143">
        <v>3085882606</v>
      </c>
      <c r="L20" s="144"/>
      <c r="M20" s="144">
        <v>44561</v>
      </c>
      <c r="N20" s="127">
        <f>+(M20-L20)/30</f>
        <v>1485.3666666666666</v>
      </c>
      <c r="O20" s="130"/>
      <c r="U20" s="126"/>
      <c r="V20" s="106">
        <f ca="1">NOW()</f>
        <v>44194.822044675922</v>
      </c>
      <c r="W20" s="106">
        <f ca="1">NOW()</f>
        <v>44194.822044675922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FUNDACIÓN AIRES DEL CARIBE</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2770</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v>0.01</v>
      </c>
      <c r="G177" s="171">
        <f>IF(F177&gt;0,SUM(E177+F177),"")</f>
        <v>0.03</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92576478.179999992</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44194.822044675922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44194.822044675922</v>
      </c>
      <c r="W20" s="106">
        <f ca="1">NOW()</f>
        <v>44194.822044675922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44194.822044675922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44194.822044675922</v>
      </c>
      <c r="W20" s="106">
        <f ca="1">NOW()</f>
        <v>44194.822044675922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44194.822044675922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44194.822044675922</v>
      </c>
      <c r="W20" s="106">
        <f ca="1">NOW()</f>
        <v>44194.822044675922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