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<sst xmlns="http://schemas.openxmlformats.org/spreadsheetml/2006/main" count="3100" uniqueCount="2706">
  <si>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</si>
  <si>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</si>
  <si>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</si>
  <si>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</si>
  <si>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</si>
  <si>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</si>
  <si>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</si>
  <si>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</si>
  <si>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</si>
  <si>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</si>
  <si>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</si>
  <si>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</si>
  <si>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</si>
  <si>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</si>
  <si>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</si>
  <si>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</si>
  <si>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</si>
  <si>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</si>
  <si>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</si>
  <si>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</si>
  <si>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</si>
  <si>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</si>
  <si>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</si>
  <si>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</si>
  <si>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</si>
  <si>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</si>
  <si>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</si>
  <si>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</si>
  <si>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</si>
  <si>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</si>
  <si>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</si>
  <si>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</si>
  <si>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</si>
  <si>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</si>
  <si>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</si>
  <si>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</si>
  <si>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</si>
  <si>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</si>
  <si>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</si>
  <si>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</si>
  <si>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</si>
  <si>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</si>
  <si>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</si>
  <si>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</si>
  <si>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</si>
  <si>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</si>
  <si>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</si>
  <si>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</si>
  <si>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</si>
  <si>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</si>
  <si>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</si>
  <si>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</si>
  <si>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</si>
  <si>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</si>
  <si>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</si>
  <si>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</si>
  <si>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</si>
  <si>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</si>
  <si>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</si>
  <si>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</si>
  <si>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</si>
  <si>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</si>
  <si>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</si>
  <si>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</si>
  <si>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</si>
  <si>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</si>
  <si>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</si>
  <si>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</si>
  <si>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</si>
  <si>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</si>
  <si>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</si>
  <si>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</si>
  <si>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</si>
  <si>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</si>
  <si>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</si>
  <si>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</si>
  <si>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</si>
  <si>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</si>
  <si>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</si>
  <si>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</si>
  <si>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</si>
  <si>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</si>
  <si>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</si>
  <si>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</si>
  <si>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</si>
  <si>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</si>
  <si>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</si>
  <si>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</si>
  <si>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</si>
  <si>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</si>
  <si>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</si>
  <si>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</si>
  <si>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</si>
  <si>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</si>
  <si>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</si>
  <si>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</si>
  <si>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</si>
  <si>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</si>
  <si>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</si>
  <si>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</si>
  <si>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</si>
  <si>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</si>
  <si>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</si>
  <si>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</si>
  <si>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</si>
  <si>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</si>
  <si>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</si>
  <si>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</si>
  <si>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</si>
  <si>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</si>
  <si>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</si>
  <si>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</si>
  <si>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</si>
  <si>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</si>
  <si>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</si>
  <si>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</si>
  <si>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</si>
  <si>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</si>
  <si>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</si>
  <si>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</si>
  <si>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</si>
  <si>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</si>
  <si>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</si>
  <si>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</si>
  <si>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</si>
  <si>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</si>
  <si>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</si>
  <si>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</si>
  <si>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</si>
  <si>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</si>
  <si>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</si>
  <si>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</si>
  <si>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</si>
  <si>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</si>
  <si>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</si>
  <si>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</si>
  <si>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</si>
  <si>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</si>
  <si>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</si>
  <si>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</si>
  <si>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</si>
  <si>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</si>
  <si>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</si>
  <si>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</si>
  <si>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</si>
  <si>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</si>
  <si>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</si>
  <si>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</si>
  <si>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</si>
  <si>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</si>
  <si>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</si>
  <si>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</si>
  <si>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</si>
  <si>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</si>
  <si>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</si>
  <si>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</si>
  <si>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</si>
  <si>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</si>
  <si>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</si>
  <si>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</si>
  <si>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</si>
  <si>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</si>
  <si>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</si>
  <si>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</si>
  <si>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</si>
  <si>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</si>
  <si>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</si>
  <si>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</si>
  <si>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</si>
  <si>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</si>
  <si>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</si>
  <si>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</si>
  <si>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</si>
  <si>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</si>
  <si>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</si>
  <si>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</si>
  <si>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</si>
  <si>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</si>
  <si>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</si>
  <si>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</si>
  <si>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</si>
  <si>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</si>
  <si>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</si>
  <si>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</si>
  <si>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</si>
  <si>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</si>
  <si>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</si>
  <si>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</si>
  <si>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</si>
  <si>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</si>
  <si>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</si>
  <si>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</si>
  <si>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</si>
  <si>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</si>
  <si>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</si>
  <si>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</si>
  <si>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</si>
  <si>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</si>
  <si>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</si>
  <si>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</si>
  <si>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</si>
  <si>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</si>
  <si>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</si>
  <si>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</si>
  <si>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</si>
  <si>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</si>
  <si>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</si>
  <si>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</si>
  <si>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</si>
  <si>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</si>
  <si>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</si>
  <si>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</si>
  <si>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</si>
  <si>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</si>
  <si>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</si>
  <si>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</si>
  <si>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</si>
  <si>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</si>
  <si>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</si>
  <si>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</si>
  <si>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</si>
  <si>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</si>
  <si>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</si>
  <si>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</si>
  <si>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</si>
  <si>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</si>
  <si>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</si>
  <si>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</si>
  <si>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</si>
  <si>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</si>
  <si>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</si>
  <si>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</si>
  <si>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</si>
  <si>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</si>
  <si>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</si>
  <si>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</si>
  <si>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</si>
  <si>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</si>
  <si>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</si>
  <si>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</si>
  <si>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</si>
  <si>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</si>
  <si>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</si>
  <si>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</si>
  <si>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</si>
  <si>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</si>
  <si>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</si>
  <si>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</si>
  <si>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</si>
  <si>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</si>
  <si>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</si>
  <si>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</si>
  <si>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</si>
  <si>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</si>
  <si>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</si>
  <si>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</si>
  <si>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</si>
  <si>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</si>
  <si>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</si>
  <si>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</si>
  <si>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</si>
  <si>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</si>
  <si>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</si>
  <si>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</si>
  <si>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</si>
  <si>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</si>
  <si>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</si>
  <si>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</si>
  <si>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</si>
  <si>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</si>
  <si>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</si>
  <si>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</si>
  <si>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</si>
  <si>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</si>
  <si>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</si>
  <si>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</si>
  <si>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</si>
  <si>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</si>
  <si>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</si>
  <si>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</si>
  <si>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</si>
  <si>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</si>
  <si>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</si>
  <si>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</si>
  <si>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</si>
  <si>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</si>
  <si>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</si>
  <si>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</si>
  <si>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</si>
  <si>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</si>
  <si>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</si>
  <si>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</si>
  <si>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</si>
  <si>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</si>
  <si>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</si>
  <si>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</si>
  <si>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</si>
  <si>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</si>
  <si>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</si>
  <si>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</si>
  <si>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</si>
  <si>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</si>
  <si>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</si>
  <si>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</si>
  <si>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</si>
  <si>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</si>
  <si>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</si>
  <si>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</si>
  <si>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</si>
  <si>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</si>
  <si>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</si>
  <si>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</si>
  <si>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</si>
  <si>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</si>
  <si>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</si>
  <si>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</si>
  <si>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</si>
  <si>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</si>
  <si>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</si>
  <si>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</si>
  <si>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</si>
  <si>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</si>
  <si>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</si>
  <si>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</si>
  <si>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</si>
  <si>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</si>
  <si>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</si>
  <si>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</si>
  <si>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</si>
  <si>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</si>
  <si>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</si>
  <si>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</si>
  <si>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</si>
  <si>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</si>
  <si>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</si>
  <si>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</si>
  <si>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</si>
  <si>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</si>
  <si>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</si>
  <si>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</si>
  <si>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</si>
  <si>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</si>
  <si>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</si>
  <si>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</si>
  <si>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</si>
  <si>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</si>
  <si>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</si>
  <si>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</si>
  <si>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</si>
  <si>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</si>
  <si>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</si>
  <si>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</si>
  <si>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</si>
  <si>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</si>
  <si>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</si>
  <si>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</si>
  <si>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</si>
  <si>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</si>
  <si>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</si>
  <si>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</si>
  <si>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</si>
  <si>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</si>
  <si>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</si>
  <si>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</si>
  <si>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</si>
  <si>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</si>
  <si>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</si>
  <si>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</si>
  <si>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</si>
  <si>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</si>
  <si>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</si>
  <si>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</si>
  <si>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</si>
  <si>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</si>
  <si>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</si>
  <si>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</si>
  <si>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</si>
  <si>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</si>
  <si>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</si>
  <si>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</si>
  <si>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</si>
  <si>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</si>
  <si>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</si>
  <si>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</si>
  <si>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</si>
  <si>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</si>
  <si>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</si>
  <si>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</si>
  <si>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</si>
  <si>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</si>
  <si>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</si>
  <si>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</si>
  <si>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</si>
  <si>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</si>
  <si>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</si>
  <si>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</si>
  <si>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</si>
  <si>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</si>
  <si>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</si>
  <si>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</si>
  <si>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</si>
  <si>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</si>
  <si>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</si>
  <si>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</si>
  <si>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</si>
  <si>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</si>
  <si>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</si>
  <si>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</si>
  <si>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</si>
  <si>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</si>
  <si>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</si>
  <si>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</si>
  <si>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</si>
  <si>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</si>
  <si>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</si>
  <si>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</si>
  <si>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</si>
  <si>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</si>
  <si>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</si>
  <si>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</si>
  <si>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</si>
  <si>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</si>
  <si>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</si>
  <si>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</si>
  <si>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</si>
  <si>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</si>
  <si>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</si>
  <si>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</si>
  <si>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</si>
  <si>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</si>
  <si>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</si>
  <si>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</si>
  <si>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</si>
  <si>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</si>
  <si>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</si>
  <si>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</si>
  <si>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</si>
  <si>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</si>
  <si>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</si>
  <si>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</si>
  <si>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</si>
  <si>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</si>
  <si>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</si>
  <si>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</si>
  <si>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</si>
  <si>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</si>
  <si>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</si>
  <si>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</si>
  <si>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</si>
  <si>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</si>
  <si>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</si>
  <si>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</si>
  <si>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</si>
  <si>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</si>
  <si>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</si>
  <si>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</si>
  <si>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</si>
  <si>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</si>
  <si>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</si>
  <si>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</si>
  <si>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</si>
  <si>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</si>
  <si>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</si>
  <si>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</si>
  <si>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</si>
  <si>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</si>
  <si>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</si>
  <si>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</si>
  <si>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</si>
  <si>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</si>
  <si>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</si>
  <si>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</si>
  <si>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</si>
  <si>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</si>
  <si>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</si>
  <si>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</si>
  <si>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</si>
  <si>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</si>
  <si>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</si>
  <si>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</si>
  <si>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</si>
  <si>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</si>
  <si>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</si>
  <si>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</si>
  <si>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</si>
  <si>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</si>
  <si>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</si>
  <si>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</si>
  <si>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</si>
  <si>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</si>
  <si>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</si>
  <si>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</si>
  <si>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</si>
  <si>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</si>
  <si>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</si>
  <si>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</si>
  <si>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</si>
  <si>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</si>
  <si>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</si>
  <si>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</si>
  <si>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</si>
  <si>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</si>
  <si>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</si>
  <si>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</si>
  <si>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</si>
  <si>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</si>
  <si>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</si>
  <si>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</si>
  <si>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</si>
  <si>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</si>
  <si>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</si>
  <si>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</si>
  <si>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</si>
  <si>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</si>
  <si>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</si>
  <si>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</si>
  <si>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</si>
  <si>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</si>
  <si>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</si>
  <si>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</si>
  <si>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</si>
  <si>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</si>
  <si>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</si>
  <si>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</si>
  <si>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</si>
  <si>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</si>
  <si>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</si>
  <si>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</si>
  <si>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</si>
  <si>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</si>
  <si>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</si>
  <si>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</si>
  <si>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</si>
  <si>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</si>
  <si>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</si>
  <si>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</si>
  <si>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</si>
  <si>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</si>
  <si>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</si>
  <si>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</si>
  <si>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</si>
  <si>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</si>
  <si>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</si>
  <si>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</si>
  <si>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</si>
  <si>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</si>
  <si>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</si>
  <si>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</si>
  <si>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</si>
  <si>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</si>
  <si>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</si>
  <si>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</si>
  <si>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</si>
  <si>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</si>
  <si>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</si>
  <si>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</si>
  <si>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</si>
  <si>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</si>
  <si>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</si>
  <si>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</si>
  <si>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</si>
  <si>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</si>
  <si>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</si>
  <si>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</si>
  <si>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</si>
  <si>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</si>
  <si>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</si>
  <si>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</si>
  <si>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</si>
  <si>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</si>
  <si>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</si>
  <si>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</si>
  <si>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</si>
  <si>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</si>
  <si>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</si>
  <si>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</si>
  <si>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</si>
  <si>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</si>
  <si>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</si>
  <si>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</si>
  <si>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</si>
  <si>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</si>
  <si>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</si>
  <si>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</si>
  <si>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</si>
  <si>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</si>
  <si>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</si>
  <si>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</si>
  <si>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</si>
  <si>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</si>
  <si>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</si>
  <si>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</si>
  <si>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</si>
  <si>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</si>
  <si>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</si>
  <si>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</si>
  <si>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</si>
  <si>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</si>
  <si>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</si>
  <si>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</si>
  <si>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</si>
  <si>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</si>
  <si>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</si>
  <si>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</si>
  <si>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</si>
  <si>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</si>
  <si>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</si>
  <si>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</si>
  <si>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</si>
  <si>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</si>
  <si>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</si>
  <si>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</si>
  <si>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</si>
  <si>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</si>
  <si>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</si>
  <si>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</si>
  <si>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</si>
  <si>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</si>
  <si>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</si>
  <si>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</si>
  <si>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</si>
  <si>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</si>
  <si>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</si>
  <si>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</si>
  <si>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</si>
  <si>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</si>
  <si>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</si>
  <si>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</si>
  <si>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</si>
  <si>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</si>
  <si>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</si>
  <si>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</si>
  <si>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</si>
  <si>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</si>
  <si>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</si>
  <si>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</si>
  <si>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</si>
  <si>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</si>
  <si>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</si>
  <si>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</si>
  <si>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</si>
  <si>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</si>
  <si>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</si>
  <si>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</si>
  <si>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</si>
  <si>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</si>
  <si>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</si>
  <si>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</si>
  <si>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</si>
  <si>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</si>
  <si>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</si>
  <si>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</si>
  <si>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</si>
  <si>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</si>
  <si>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</si>
  <si>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</si>
  <si>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</si>
  <si>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</si>
  <si>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</si>
  <si>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</si>
  <si>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</si>
  <si>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</si>
  <si>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</si>
  <si>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</si>
  <si>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</si>
  <si>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</si>
  <si>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</si>
  <si>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</si>
  <si>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</si>
  <si>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</si>
  <si>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</si>
  <si>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</si>
  <si>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</si>
  <si>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</si>
  <si>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</si>
  <si>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</si>
  <si>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</si>
  <si>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</si>
  <si>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</si>
  <si>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</si>
  <si>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</si>
  <si>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</si>
  <si>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</si>
  <si>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</si>
  <si>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</si>
  <si>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</si>
  <si>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</si>
  <si>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</si>
  <si>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</si>
  <si>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</si>
  <si>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</si>
  <si>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</si>
  <si>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</si>
  <si>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</si>
  <si>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</si>
  <si>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</si>
  <si>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</si>
  <si>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</si>
  <si>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</si>
  <si>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</si>
  <si>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</si>
  <si>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</si>
  <si>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</si>
  <si>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</si>
  <si>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</si>
  <si>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</si>
  <si>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</si>
  <si>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</si>
  <si>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</si>
  <si>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</si>
  <si>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</si>
  <si>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</si>
  <si>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</si>
  <si>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</si>
  <si>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</si>
  <si>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</si>
  <si>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</si>
  <si>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</si>
  <si>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</si>
  <si>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</si>
  <si>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</si>
  <si>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</si>
  <si>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</si>
  <si>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</si>
  <si>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</si>
  <si>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</si>
  <si>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</si>
  <si>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</si>
  <si>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</si>
  <si>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</si>
  <si>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</si>
  <si>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</si>
  <si>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</si>
  <si>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</si>
  <si>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</si>
  <si>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</si>
  <si>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</si>
  <si>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</si>
  <si>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</si>
  <si>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</si>
  <si>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</si>
  <si>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</si>
  <si>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</si>
  <si>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</si>
  <si>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</si>
  <si>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</si>
  <si>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</si>
  <si>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</si>
  <si>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</si>
  <si>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</si>
  <si>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</si>
  <si>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</si>
  <si>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</si>
  <si>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</si>
  <si>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</si>
  <si>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</si>
  <si>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</si>
  <si>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</si>
  <si>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</si>
  <si>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</si>
  <si>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</si>
  <si>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</si>
  <si>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</si>
  <si>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</si>
  <si>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</si>
  <si>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</si>
  <si>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</si>
  <si>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</si>
  <si>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</si>
  <si>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</si>
  <si>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</si>
  <si>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</si>
  <si>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</si>
  <si>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</si>
  <si>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</si>
  <si>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</si>
  <si>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</si>
  <si>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</si>
  <si>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</si>
  <si>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</si>
  <si>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</si>
  <si>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</si>
  <si>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</si>
  <si>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</si>
  <si>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</si>
  <si>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</si>
  <si>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</si>
  <si>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</si>
  <si>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</si>
  <si>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</si>
  <si>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</si>
  <si>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</si>
  <si>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</si>
  <si>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</si>
  <si>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</si>
  <si>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</si>
  <si>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</si>
  <si>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</si>
  <si>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</si>
  <si>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</si>
  <si>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</si>
  <si>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</si>
  <si>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</si>
  <si>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</si>
  <si>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</si>
  <si>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</si>
  <si>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</si>
  <si>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</si>
  <si>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</si>
  <si>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</si>
  <si>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</si>
  <si>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</si>
  <si>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</si>
  <si>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</si>
  <si>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</si>
  <si>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</si>
  <si>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</si>
  <si>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</si>
  <si>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</si>
  <si>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</si>
  <si>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</si>
  <si>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</si>
  <si>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</si>
  <si>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</si>
  <si>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</si>
  <si>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</si>
  <si>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</si>
  <si>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</si>
  <si>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</si>
  <si>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</si>
  <si>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</si>
  <si>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</si>
  <si>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</si>
  <si>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</si>
  <si>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</si>
  <si>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</si>
  <si>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</si>
  <si>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</si>
  <si>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</si>
  <si>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</si>
  <si>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</si>
  <si>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</si>
  <si>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</si>
  <si>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</si>
  <si>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</si>
  <si>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</si>
  <si>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</si>
  <si>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</si>
  <si>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</si>
  <si>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</si>
  <si>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</si>
  <si>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</si>
  <si>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</si>
  <si>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</si>
  <si>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</si>
  <si>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</si>
  <si>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</si>
  <si>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</si>
  <si>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</si>
  <si>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</si>
  <si>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</si>
  <si>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</si>
  <si>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</si>
  <si>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</si>
  <si>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</si>
  <si>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</si>
  <si>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</si>
  <si>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</si>
  <si>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</si>
  <si>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</si>
  <si>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</si>
  <si>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</si>
  <si>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</si>
  <si>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</si>
  <si>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</si>
  <si>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</si>
  <si>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</si>
  <si>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</si>
  <si>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</si>
  <si>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</si>
  <si>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</si>
  <si>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</si>
  <si>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</si>
  <si>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</si>
  <si>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</si>
  <si>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</si>
  <si>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</si>
  <si>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</si>
  <si>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</si>
  <si>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</si>
  <si>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</si>
  <si>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</si>
  <si>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</si>
  <si>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</si>
  <si>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</si>
  <si>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</si>
  <si>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</si>
  <si>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</si>
  <si>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</si>
  <si>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</si>
  <si>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</si>
  <si>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</si>
  <si>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</si>
  <si>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</si>
  <si>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</si>
  <si>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</si>
  <si>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</si>
  <si>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</si>
  <si>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</si>
  <si>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</si>
  <si>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</si>
  <si>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</si>
  <si>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</si>
  <si>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</si>
  <si>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</si>
  <si>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</si>
  <si>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</si>
  <si>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</si>
  <si>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</si>
  <si>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</si>
  <si>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</si>
  <si>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</si>
  <si>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</si>
  <si>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</si>
  <si>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</si>
  <si>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</si>
  <si>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</si>
  <si>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</si>
  <si>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</si>
  <si>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</si>
  <si>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</si>
  <si>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</si>
  <si>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</si>
  <si>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</si>
  <si>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</si>
  <si>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</si>
  <si>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</si>
  <si>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</si>
  <si>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</si>
  <si>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</si>
  <si>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</si>
  <si>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</si>
  <si>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</si>
  <si>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</si>
  <si>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</si>
  <si>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</si>
  <si>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</si>
  <si>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</si>
  <si>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</si>
  <si>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</si>
  <si>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</si>
  <si>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</si>
  <si>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</si>
  <si>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</si>
  <si>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</si>
  <si>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</si>
  <si>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</si>
  <si>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</si>
  <si>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</si>
  <si>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</si>
  <si>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</si>
  <si>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</si>
  <si>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</si>
  <si>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</si>
  <si>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</si>
  <si>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</si>
  <si>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</si>
  <si>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</si>
  <si>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</si>
  <si>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</si>
  <si>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</si>
  <si>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</si>
  <si>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</si>
  <si>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</si>
  <si>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</si>
  <si>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</si>
  <si>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</si>
  <si>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</si>
  <si>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</si>
  <si>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</si>
  <si>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</si>
  <si>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</si>
  <si>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</si>
  <si>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</si>
  <si>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</si>
  <si>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</si>
  <si>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</si>
  <si>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</si>
  <si>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</si>
  <si>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</si>
  <si>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</si>
  <si>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</si>
  <si>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</si>
  <si>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</si>
  <si>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</si>
  <si>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</si>
  <si>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</si>
  <si>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</si>
  <si>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</si>
  <si>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</si>
  <si>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</si>
  <si>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</si>
  <si>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</si>
  <si>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</si>
  <si>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</si>
  <si>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</si>
  <si>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</si>
  <si>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</si>
  <si>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</si>
  <si>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</si>
  <si>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</si>
  <si>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</si>
  <si>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</si>
  <si>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</si>
  <si>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</si>
  <si>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</si>
  <si>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</si>
  <si>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</si>
  <si>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</si>
  <si>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</si>
  <si>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</si>
  <si>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</si>
  <si>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</si>
  <si>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</si>
  <si>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</si>
  <si>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</si>
  <si>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</si>
  <si>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</si>
  <si>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</si>
  <si>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</si>
  <si>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</si>
  <si>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</si>
  <si>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</si>
  <si>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</si>
  <si>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</si>
  <si>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</si>
  <si>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</si>
  <si>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</si>
  <si>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</si>
  <si>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</si>
  <si>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</si>
  <si>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</si>
  <si>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</si>
  <si>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</si>
  <si>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</si>
  <si>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</si>
  <si>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</si>
  <si>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</si>
  <si>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</si>
  <si>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</si>
  <si>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</si>
  <si>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</si>
  <si>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</si>
  <si>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</si>
  <si>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</si>
  <si>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</si>
  <si>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</si>
  <si>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</si>
  <si>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</si>
  <si>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</si>
  <si>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</si>
  <si>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</si>
  <si>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</si>
  <si>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</si>
  <si>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</si>
  <si>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</si>
  <si>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</si>
  <si>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</si>
  <si>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</si>
  <si>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</si>
  <si>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</si>
  <si>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</si>
  <si>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</si>
  <si>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</si>
  <si>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</si>
  <si>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</si>
  <si>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</si>
  <si>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</si>
  <si>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</si>
  <si>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</si>
  <si>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</si>
  <si>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</si>
  <si>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</si>
  <si>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</si>
  <si>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</si>
  <si>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</si>
  <si>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</si>
  <si>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</si>
  <si>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</si>
  <si>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</si>
  <si>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</si>
  <si>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</si>
  <si>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</si>
  <si>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</si>
  <si>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</si>
  <si>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</si>
  <si>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</si>
  <si>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</si>
  <si>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</si>
  <si>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</si>
  <si>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</si>
  <si>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</si>
  <si>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</si>
  <si>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</si>
  <si>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</si>
  <si>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</si>
  <si>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</si>
  <si>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</si>
  <si>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</si>
  <si>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</si>
  <si>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</si>
  <si>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</si>
  <si>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</si>
  <si>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</si>
  <si>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</si>
  <si>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</si>
  <si>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</si>
  <si>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</si>
  <si>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</si>
  <si>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</si>
  <si>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</si>
  <si>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</si>
  <si>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</si>
  <si>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</si>
  <si>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</si>
  <si>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</si>
  <si>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</si>
  <si>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</si>
  <si>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</si>
  <si>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</si>
  <si>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</si>
  <si>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</si>
  <si>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</si>
  <si>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</si>
  <si>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</si>
  <si>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</si>
  <si>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</si>
  <si>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</si>
  <si>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</si>
  <si>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</si>
  <si>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</si>
  <si>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</si>
  <si>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</si>
  <si>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</si>
  <si>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</si>
  <si>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</si>
  <si>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</si>
  <si>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</si>
  <si>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</si>
  <si>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</si>
  <si>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</si>
  <si>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</si>
  <si>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</si>
  <si>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</si>
  <si>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</si>
  <si>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</si>
  <si>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</si>
  <si>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</si>
  <si>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</si>
  <si>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</si>
  <si>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</si>
  <si>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</si>
  <si>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</si>
  <si>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</si>
  <si>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</si>
  <si>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</si>
  <si>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</si>
  <si>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</si>
  <si>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</si>
  <si>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</si>
  <si>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</si>
  <si>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</si>
  <si>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</si>
  <si>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</si>
  <si>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</si>
  <si>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</si>
  <si>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</si>
  <si>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</si>
  <si>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</si>
  <si>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</si>
  <si>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</si>
  <si>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</si>
  <si>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</si>
  <si>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</si>
  <si>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</si>
  <si>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</si>
  <si>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</si>
  <si>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</si>
  <si>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</si>
  <si>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</si>
  <si>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</si>
  <si>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</si>
  <si>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</si>
  <si>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</si>
  <si>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</si>
  <si>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</si>
  <si>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</si>
  <si>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</si>
  <si>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</si>
  <si>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</si>
  <si>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</si>
  <si>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</si>
  <si>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</si>
  <si>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</si>
  <si>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</si>
  <si>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</si>
  <si>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</si>
  <si>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</si>
  <si>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</si>
  <si>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</si>
  <si>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</si>
  <si>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</si>
  <si>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</si>
  <si>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</si>
  <si>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</si>
  <si>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</si>
  <si>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</si>
  <si>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</si>
  <si>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</si>
  <si>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</si>
  <si>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</si>
  <si>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</si>
  <si>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</si>
  <si>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</si>
  <si>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</si>
  <si>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</si>
  <si>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</si>
  <si>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</si>
  <si>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</si>
  <si>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</si>
  <si>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</si>
  <si>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</si>
  <si>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</si>
  <si>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</si>
  <si>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</si>
  <si>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</si>
  <si>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</si>
  <si>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</si>
  <si>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</si>
  <si>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</si>
  <si>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</si>
  <si>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</si>
  <si>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</si>
  <si>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</si>
  <si>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</si>
  <si>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</si>
  <si>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</si>
  <si>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</si>
  <si>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</si>
  <si>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</si>
  <si>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</si>
  <si>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</si>
  <si>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</si>
  <si>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</si>
  <si>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</si>
  <si>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</si>
  <si>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</si>
  <si>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</si>
  <si>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</si>
  <si>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</si>
  <si>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</si>
  <si>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</si>
  <si>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</si>
  <si>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</si>
  <si>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</si>
  <si>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</si>
  <si>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</si>
  <si>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</si>
  <si>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</si>
  <si>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</si>
  <si>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</si>
  <si>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</si>
  <si>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</si>
  <si>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</si>
  <si>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</si>
  <si>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</si>
  <si>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</si>
  <si>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</si>
  <si>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</si>
  <si>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</si>
  <si>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</si>
  <si>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</si>
  <si>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</si>
  <si>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</si>
  <si>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</si>
  <si>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</si>
  <si>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</si>
  <si>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</si>
  <si>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</si>
  <si>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</si>
  <si>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</si>
  <si>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</si>
  <si>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</si>
  <si>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</si>
  <si>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</si>
  <si>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</si>
  <si>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</si>
  <si>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</si>
  <si>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</si>
  <si>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</si>
  <si>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</si>
  <si>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</si>
  <si>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</si>
  <si>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</si>
  <si>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</si>
  <si>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</si>
  <si>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</si>
  <si>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</si>
  <si>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</si>
  <si>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</si>
  <si>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</si>
  <si>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</si>
  <si>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</si>
  <si>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</si>
  <si>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</si>
  <si>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</si>
  <si>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</si>
  <si>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</si>
  <si>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</si>
  <si>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</si>
  <si>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</si>
  <si>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</si>
  <si>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</si>
  <si>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</si>
  <si>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</si>
  <si>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</si>
  <si>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</si>
  <si>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</si>
  <si>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</si>
  <si>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</si>
  <si>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</si>
  <si>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</si>
  <si>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</si>
  <si>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</si>
  <si>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</si>
  <si>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</si>
  <si>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</si>
  <si>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</si>
  <si>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</si>
  <si>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</si>
  <si>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</si>
  <si>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</si>
  <si>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</si>
  <si>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</si>
  <si>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</si>
  <si>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</si>
  <si>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</si>
  <si>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</si>
  <si>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</si>
  <si>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</si>
  <si>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</si>
  <si>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</si>
  <si>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</si>
  <si>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</si>
  <si>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</si>
  <si>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</si>
  <si>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</si>
  <si>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</si>
  <si>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</si>
  <si>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</si>
  <si>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</si>
  <si>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</si>
  <si>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</si>
  <si>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</si>
  <si>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</si>
  <si>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</si>
  <si>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</si>
  <si>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</si>
  <si>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</si>
  <si>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</si>
  <si>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</si>
  <si>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</si>
  <si>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</si>
  <si>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</si>
  <si>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</si>
  <si>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</si>
  <si>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</si>
  <si>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</si>
  <si>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</si>
  <si>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</si>
  <si>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</si>
  <si>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</si>
  <si>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</si>
  <si>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</si>
  <si>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</si>
  <si>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</si>
  <si>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</si>
  <si>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</si>
  <si>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</si>
  <si>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</si>
  <si>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</si>
  <si>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</si>
  <si>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</si>
  <si>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</si>
  <si>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</si>
  <si>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</si>
  <si>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</si>
  <si>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</si>
  <si>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</si>
  <si>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</si>
  <si>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</si>
  <si>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</si>
  <si>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</si>
  <si>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</si>
  <si>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</si>
  <si>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</si>
  <si>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</si>
  <si>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</si>
  <si>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</si>
  <si>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</si>
  <si>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</si>
  <si>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</si>
  <si>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</si>
  <si>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</si>
  <si>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</si>
  <si>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</si>
  <si>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</si>
  <si>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</si>
  <si>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</si>
  <si>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</si>
  <si>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</si>
  <si>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</si>
  <si>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</si>
  <si>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</si>
  <si>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</si>
  <si>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</si>
  <si>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</si>
  <si>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</si>
  <si>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</si>
  <si>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</si>
  <si>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</si>
  <si>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</si>
  <si>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</si>
  <si>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</si>
  <si>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</si>
  <si>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</si>
  <si>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</si>
  <si>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</si>
  <si>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</si>
  <si>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</si>
  <si>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</si>
  <si>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</si>
  <si>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</si>
  <si>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</si>
  <si>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</si>
  <si>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</si>
  <si>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</si>
  <si>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</si>
  <si>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</si>
  <si>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</si>
  <si>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</si>
  <si>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</si>
  <si>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</si>
  <si>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</si>
  <si>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</si>
  <si>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</si>
  <si>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</si>
  <si>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</si>
  <si>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</si>
  <si>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</si>
  <si>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</si>
  <si>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</si>
  <si>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</si>
  <si>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</si>
  <si>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</si>
  <si>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</si>
  <si>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</si>
  <si>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</si>
  <si>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</si>
  <si>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</si>
  <si>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</si>
  <si>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</si>
  <si>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</si>
  <si>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</si>
  <si>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</si>
  <si>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</si>
  <si>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</si>
  <si>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</si>
  <si>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</si>
  <si>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</si>
  <si>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</si>
  <si>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</si>
  <si>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</si>
  <si>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</si>
  <si>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</si>
  <si>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</si>
  <si>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</si>
  <si>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</si>
  <si>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</si>
  <si>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</si>
  <si>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</si>
  <si>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</si>
  <si>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</si>
  <si>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</si>
  <si>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</si>
  <si>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</si>
  <si>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</si>
  <si>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</si>
  <si>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</si>
  <si>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</si>
  <si>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</si>
  <si>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</si>
  <si>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</si>
  <si>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</si>
  <si>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</si>
  <si>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</si>
  <si>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</si>
  <si>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</si>
  <si>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</si>
  <si>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</si>
  <si>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</si>
  <si>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</si>
  <si>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</si>
  <si>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</si>
  <si>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</si>
  <si>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</si>
  <si>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</si>
  <si>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</si>
  <si>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</si>
  <si>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</si>
  <si>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</si>
  <si>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</si>
  <si>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</si>
  <si>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</si>
  <si>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</si>
  <si>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</si>
  <si>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</si>
  <si>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</si>
  <si>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</si>
  <si>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</si>
  <si>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</si>
  <si>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</si>
  <si>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</si>
  <si>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</si>
  <si>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</si>
  <si>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</si>
  <si>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</si>
  <si>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</si>
  <si>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</si>
  <si>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</si>
  <si>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</si>
  <si>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</si>
  <si>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</si>
  <si>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</si>
  <si>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</si>
  <si>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</si>
  <si>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</si>
  <si>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</si>
  <si>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</si>
  <si>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</si>
  <si>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</si>
  <si>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</si>
  <si>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</si>
  <si>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</si>
  <si>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</si>
  <si>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</si>
  <si>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</si>
  <si>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</si>
  <si>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</si>
  <si>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</si>
  <si>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</si>
  <si>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</si>
  <si>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</si>
  <si>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</si>
  <si>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</si>
  <si>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</si>
  <si>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</si>
  <si>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</si>
  <si>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</si>
  <si>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</si>
  <si>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</si>
  <si>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</si>
  <si>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</si>
  <si>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</si>
  <si>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</si>
  <si>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</si>
  <si>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</si>
  <si>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</si>
  <si>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</si>
  <si>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</si>
  <si>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</si>
  <si>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</si>
  <si>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</si>
  <si>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</si>
  <si>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</si>
  <si>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</si>
  <si>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</si>
  <si>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</si>
  <si>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</si>
  <si>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</si>
  <si>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</si>
  <si>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</si>
  <si>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</si>
  <si>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</si>
  <si>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</si>
  <si>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</si>
  <si>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</si>
  <si>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</si>
  <si>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</si>
  <si>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</si>
  <si>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</si>
  <si>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</si>
  <si>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</si>
  <si>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</si>
  <si>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</si>
  <si>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</si>
  <si>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</si>
  <si>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</si>
  <si>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</si>
  <si>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</si>
  <si>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</si>
  <si>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</si>
  <si>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</si>
  <si>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</si>
  <si>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</si>
  <si>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</si>
  <si>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</si>
  <si>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</si>
  <si>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</si>
  <si>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</si>
  <si>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</si>
  <si>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</si>
  <si>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</si>
  <si>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</si>
  <si>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</si>
  <si>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</si>
  <si>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</si>
  <si>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</si>
  <si>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</si>
  <si>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</si>
  <si>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</si>
  <si>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</si>
  <si>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</si>
  <si>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</si>
  <si>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</si>
  <si>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</si>
  <si>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</si>
  <si>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</si>
  <si>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</si>
  <si>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</si>
  <si>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</si>
  <si>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</si>
  <si>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</si>
  <si>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</si>
  <si>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</si>
  <si>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</si>
  <si>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</si>
  <si>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</si>
  <si>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</si>
  <si>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</si>
  <si>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</si>
  <si>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</si>
  <si>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</si>
  <si>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</si>
  <si>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</si>
  <si>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</si>
  <si>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</si>
  <si>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</si>
  <si>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</si>
  <si>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</si>
  <si>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</si>
  <si>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</si>
  <si>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</si>
  <si>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</si>
  <si>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</si>
  <si>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</si>
  <si>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</si>
  <si>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</si>
  <si>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</si>
  <si>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</si>
  <si>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</si>
  <si>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</si>
  <si>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</si>
  <si>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</si>
  <si>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</si>
  <si>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</si>
  <si>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</si>
  <si>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</si>
  <si>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</si>
  <si>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</si>
  <si>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</si>
  <si>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</si>
  <si>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</si>
  <si>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</si>
  <si>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</si>
  <si>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</si>
  <si>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</si>
  <si>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</si>
  <si>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</si>
  <si>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</si>
  <si>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</si>
  <si>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</si>
  <si>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</si>
  <si>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</si>
  <si>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</si>
  <si>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</si>
  <si>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</si>
  <si>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</si>
  <si>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</si>
  <si>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</si>
  <si>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</si>
  <si>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</si>
  <si>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</si>
  <si>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</si>
  <si>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</si>
  <si>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</si>
  <si>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</si>
  <si>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</si>
  <si>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</si>
  <si>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</si>
  <si>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</si>
  <si>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</si>
  <si>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</si>
  <si>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</si>
  <si>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</si>
  <si>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</si>
  <si>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</si>
  <si>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</si>
  <si>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</si>
  <si>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</si>
  <si>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</si>
  <si>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</si>
  <si>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</si>
  <si>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</si>
  <si>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</si>
  <si>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</si>
  <si>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</si>
  <si>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</si>
  <si>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</si>
  <si>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</si>
  <si>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</si>
  <si>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</si>
  <si>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</si>
  <si>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</si>
  <si>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</si>
  <si>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</si>
  <si>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</si>
  <si>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</si>
  <si>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</si>
  <si>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</si>
  <si>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</si>
  <si>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</si>
  <si>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</si>
  <si>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</si>
  <si>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</si>
  <si>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</si>
  <si>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</si>
  <si>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</si>
  <si>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</si>
  <si>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</si>
  <si>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</si>
  <si>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</si>
  <si>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</si>
  <si>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</si>
  <si>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</si>
  <si>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</si>
  <si>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</si>
  <si>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</si>
  <si>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</si>
  <si>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</si>
  <si>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</si>
  <si>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</si>
  <si>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</si>
  <si>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</si>
  <si>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</si>
  <si>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</si>
  <si>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</si>
  <si>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</si>
  <si>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</si>
  <si>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</si>
  <si>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</si>
  <si>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</si>
  <si>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</si>
  <si>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</si>
  <si>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</si>
  <si>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</si>
  <si>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</si>
  <si>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</si>
  <si>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</si>
  <si>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</si>
  <si>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</si>
  <si>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</si>
  <si>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</si>
  <si>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</si>
  <si>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</si>
  <si>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</si>
  <si>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</si>
  <si>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</si>
  <si>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</si>
  <si>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</si>
  <si>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</si>
  <si>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</si>
  <si>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</si>
  <si>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</si>
  <si>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</si>
  <si>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</si>
  <si>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</si>
  <si>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</si>
  <si>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</si>
  <si>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</si>
  <si>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</si>
  <si>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</si>
  <si>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</si>
  <si>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</si>
  <si>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</si>
  <si>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</si>
  <si>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</si>
  <si>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</si>
  <si>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</si>
  <si>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</si>
  <si>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</si>
  <si>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</si>
  <si>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</si>
  <si>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</si>
  <si>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</si>
  <si>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</si>
  <si>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</si>
  <si>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</si>
  <si>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</si>
  <si>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</si>
  <si>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</si>
  <si>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</si>
  <si>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</si>
  <si>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</si>
  <si>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</si>
  <si>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</si>
  <si>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</si>
  <si>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</si>
  <si>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</si>
  <si>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</si>
  <si>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</si>
  <si>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</si>
  <si>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</si>
  <si>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</si>
  <si>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</si>
  <si>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</si>
  <si>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</si>
  <si>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</si>
  <si>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</si>
  <si>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</si>
  <si>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</si>
  <si>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</si>
  <si>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</si>
  <si>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</si>
  <si>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</si>
  <si>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</si>
  <si>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</si>
  <si>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</si>
  <si>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</si>
  <si>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</si>
  <si>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</si>
  <si>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</si>
  <si>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</si>
  <si>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</si>
  <si>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</si>
  <si>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</si>
  <si>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</si>
  <si>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</si>
  <si>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</si>
  <si>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</si>
  <si>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</si>
  <si>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</si>
  <si>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</si>
  <si>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</si>
  <si>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</si>
  <si>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</si>
  <si>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</si>
  <si>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</si>
  <si>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</si>
  <si>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</si>
  <si>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</si>
  <si>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</si>
  <si>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</si>
  <si>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</si>
  <si>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</si>
  <si>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</si>
  <si>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</si>
  <si>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</si>
  <si>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</si>
  <si>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</si>
  <si>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</si>
  <si>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</si>
  <si>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</si>
  <si>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</si>
  <si>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</si>
  <si>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</si>
  <si>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</si>
  <si>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</si>
  <si>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</si>
  <si>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</si>
  <si>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</si>
  <si>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</si>
  <si>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</si>
  <si>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</si>
  <si>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</si>
  <si>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</si>
  <si>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</si>
  <si>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</si>
  <si>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</si>
  <si>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</si>
  <si>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</si>
  <si>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</si>
  <si>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</si>
  <si>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</si>
  <si>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</si>
  <si>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</si>
  <si>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</si>
  <si>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</si>
  <si>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</si>
  <si>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</si>
  <si>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</si>
  <si>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</si>
  <si>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</si>
  <si>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</si>
  <si>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</si>
  <si>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</si>
  <si>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</si>
  <si>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</si>
  <si>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</si>
  <si>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</si>
  <si>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</si>
  <si>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</si>
  <si>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</si>
  <si>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</si>
  <si>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</si>
  <si>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</si>
  <si>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</si>
  <si>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</si>
  <si>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</si>
  <si>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</si>
  <si>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</si>
  <si>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</si>
  <si>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</si>
  <si>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</si>
  <si>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</si>
  <si>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</si>
  <si>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</si>
  <si>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</si>
  <si>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</si>
  <si>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</si>
  <si>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</si>
  <si>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</si>
  <si>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</si>
  <si>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</si>
  <si>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</si>
  <si>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</si>
  <si>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</si>
  <si>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</si>
  <si>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</si>
  <si>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</si>
  <si>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</si>
  <si>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</si>
  <si>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</si>
  <si>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</si>
  <si>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</si>
  <si>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</si>
  <si>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</si>
  <si>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</si>
  <si>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</si>
  <si>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</si>
  <si>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</si>
  <si>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</si>
  <si>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</si>
  <si>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</si>
  <si>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</si>
  <si>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</si>
  <si>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</si>
  <si>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</si>
  <si>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</si>
  <si>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</si>
  <si>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</si>
  <si>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</si>
  <si>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</si>
  <si>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</si>
  <si>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</si>
  <si>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</si>
  <si>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</si>
  <si>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</si>
  <si>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</si>
  <si>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</si>
  <si>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</si>
  <si>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</si>
  <si>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</si>
  <si>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</si>
  <si>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</si>
  <si>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</si>
  <si>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</si>
  <si>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</si>
  <si>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</si>
  <si>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</si>
  <si>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</si>
  <si>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</si>
  <si>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</si>
  <si>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</si>
  <si>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</si>
  <si>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</si>
  <si>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</si>
  <si>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</si>
  <si>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</si>
  <si>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</si>
  <si>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</si>
  <si>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</si>
  <si>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</si>
  <si>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</si>
  <si>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</si>
  <si>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</si>
  <si>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</si>
  <si>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</si>
  <si>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</si>
  <si>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</si>
  <si>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</si>
  <si>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</si>
  <si>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</si>
  <si>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</si>
  <si>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</si>
  <si>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</si>
  <si>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</si>
  <si>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</si>
  <si>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</si>
  <si>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</si>
  <si>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</si>
  <si>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</si>
  <si>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</si>
  <si>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</si>
  <si>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</si>
  <si>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</si>
  <si>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</si>
  <si>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</si>
  <si>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</si>
  <si>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</si>
  <si>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</si>
  <si>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</si>
  <si>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</si>
  <si>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</si>
  <si>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</si>
  <si>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</si>
  <si>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</si>
  <si>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</si>
  <si>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</si>
  <si>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</si>
  <si>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</si>
  <si>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</si>
  <si>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</si>
  <si>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</si>
  <si>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</si>
  <si>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</si>
  <si>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</si>
  <si>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</si>
  <si>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</si>
  <si>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</si>
  <si>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</si>
  <si>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</si>
  <si>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</si>
  <si>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</si>
  <si>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</si>
  <si>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</si>
  <si>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</si>
  <si>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</si>
  <si>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</si>
  <si>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</si>
  <si>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</si>
  <si>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</si>
  <si>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</si>
  <si>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</si>
  <si>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</si>
  <si>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</si>
  <si>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</si>
  <si>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</si>
  <si>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</si>
  <si>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</si>
  <si>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</si>
  <si>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</si>
  <si>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</si>
  <si>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</si>
  <si>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</si>
  <si>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</si>
  <si>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</si>
  <si>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</si>
  <si>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</si>
  <si>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</si>
  <si>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</si>
  <si>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</si>
  <si>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</si>
  <si>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</si>
  <si>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</si>
  <si>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</si>
  <si>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</si>
  <si>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</si>
  <si>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</si>
  <si>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</si>
  <si>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</si>
  <si>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</si>
  <si>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</si>
  <si>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</si>
  <si>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</si>
  <si>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</si>
  <si>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</si>
  <si>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</si>
  <si>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</si>
  <si>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</si>
  <si>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</si>
  <si>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</si>
  <si>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</si>
  <si>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</si>
  <si>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</si>
  <si>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</si>
  <si>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</si>
  <si>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</si>
  <si>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</si>
  <si>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</si>
  <si>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</si>
  <si>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</si>
  <si>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</si>
  <si>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</si>
  <si>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</si>
  <si>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</si>
  <si>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</si>
  <si>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</si>
  <si>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</si>
  <si>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</si>
  <si>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</si>
  <si>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</si>
  <si>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</si>
  <si>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</si>
  <si>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</si>
  <si>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</si>
  <si>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</si>
  <si>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</si>
  <si>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</si>
  <si>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</si>
  <si>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</si>
  <si>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</si>
  <si>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</si>
  <si>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</si>
  <si>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</si>
  <si>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</si>
  <si>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</si>
  <si>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</si>
  <si>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</si>
  <si>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</si>
  <si>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</si>
  <si>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</si>
  <si>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</si>
  <si>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</si>
  <si>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</si>
  <si>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</si>
  <si>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</si>
  <si>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</si>
  <si>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</si>
  <si>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</si>
  <si>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</si>
  <si>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</si>
  <si>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</si>
  <si>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</si>
  <si>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</si>
  <si>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</si>
  <si>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</si>
  <si>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</si>
  <si>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</si>
  <si>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</si>
  <si>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</si>
  <si>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</si>
  <si>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</si>
  <si>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</si>
  <si>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</si>
  <si>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</si>
  <si>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</si>
  <si>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</si>
  <si>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</si>
  <si>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</si>
  <si>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</si>
  <si>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</si>
  <si>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</si>
  <si>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</si>
  <si>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</si>
  <si>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</si>
  <si>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</si>
  <si>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</si>
  <si>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</si>
  <si>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</si>
  <si>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</si>
  <si>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</si>
  <si>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</si>
  <si>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</si>
  <si>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</si>
  <si>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</si>
  <si>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</si>
  <si>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</si>
  <si>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</si>
  <si>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</si>
  <si>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</si>
  <si>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</si>
  <si>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</si>
  <si>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</si>
  <si>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</si>
  <si>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</si>
  <si>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</si>
  <si>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</si>
  <si>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</si>
  <si>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</si>
  <si>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</si>
  <si>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</si>
  <si>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</si>
  <si>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</si>
  <si>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</si>
  <si>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</si>
  <si>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</si>
  <si>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</si>
  <si>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</si>
  <si>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</si>
  <si>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</si>
  <si>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</si>
  <si>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</si>
  <si>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</si>
  <si>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</si>
  <si>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</si>
  <si>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</si>
  <si>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</si>
  <si>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</si>
  <si>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</si>
  <si>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</si>
  <si>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</si>
  <si>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</si>
  <si>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</si>
  <si>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</si>
  <si>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</si>
  <si>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</si>
  <si>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</si>
  <si>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</si>
  <si>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</si>
  <si>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</si>
  <si>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</si>
  <si>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</si>
  <si>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</si>
  <si>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</si>
  <si>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</si>
  <si>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</si>
  <si>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</si>
  <si>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</si>
  <si>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</si>
  <si>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</si>
  <si>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</si>
  <si>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</si>
  <si>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</si>
  <si>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</si>
  <si>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</si>
  <si>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</si>
  <si>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</si>
  <si>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</si>
  <si>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</si>
  <si>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</si>
  <si>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</si>
  <si>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</si>
  <si>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</si>
  <si>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</si>
  <si>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</si>
  <si>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</si>
  <si>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</si>
  <si>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</si>
  <si>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</si>
  <si>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</si>
  <si>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</si>
  <si>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</si>
  <si>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</si>
  <si>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</si>
  <si>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</si>
  <si>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</si>
  <si>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</si>
  <si>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</si>
  <si>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</si>
  <si>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</si>
  <si>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</si>
  <si>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</si>
  <si>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</si>
  <si>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</si>
  <si>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</si>
  <si>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</si>
  <si>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</si>
  <si>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</si>
  <si>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</si>
  <si>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</si>
  <si>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</si>
  <si>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</si>
  <si>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</si>
  <si>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</si>
  <si>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</si>
  <si>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</si>
  <si>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</si>
  <si>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</si>
  <si>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</si>
  <si>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</si>
  <si>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</si>
  <si>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</si>
  <si>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</si>
  <si>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</si>
  <si>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</si>
  <si>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</si>
  <si>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</si>
  <si>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</si>
  <si>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</si>
  <si>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</si>
  <si>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</si>
  <si>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</si>
  <si>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</si>
  <si>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</si>
  <si>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</si>
  <si>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</si>
  <si>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</si>
  <si>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</si>
  <si>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</si>
  <si>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</si>
  <si>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</si>
  <si>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</si>
  <si>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</si>
  <si>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</si>
  <si>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</si>
  <si>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</si>
  <si>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</si>
  <si>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</si>
  <si>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</si>
  <si>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</si>
  <si>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</si>
  <si>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</si>
  <si>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</si>
  <si>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</si>
  <si>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</si>
  <si>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</si>
  <si>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</si>
  <si>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</si>
  <si>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</si>
  <si>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</si>
  <si>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</si>
  <si>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</si>
  <si>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</si>
  <si>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</si>
  <si>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</si>
  <si>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</si>
  <si>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</si>
  <si>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</si>
  <si>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</si>
  <si>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</si>
  <si>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</si>
  <si>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</si>
  <si>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</si>
  <si>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</si>
  <si>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</si>
  <si>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</si>
  <si>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</si>
  <si>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</si>
  <si>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</si>
  <si>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</si>
  <si>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</si>
  <si>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</si>
  <si>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</si>
  <si>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</si>
  <si>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</si>
  <si>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</si>
  <si>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</si>
  <si>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</si>
  <si>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</si>
  <si>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</si>
  <si>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</si>
  <si>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</si>
  <si>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</si>
  <si>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</si>
  <si>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</si>
  <si>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</si>
  <si>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</si>
  <si>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</si>
  <si>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</si>
  <si>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</si>
  <si>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</si>
  <si>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</si>
  <si>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</si>
  <si>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</si>
  <si>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</si>
  <si>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</si>
  <si>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</si>
  <si>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</si>
  <si>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</si>
  <si>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</si>
  <si>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</si>
  <si>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</si>
  <si>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</si>
  <si>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</si>
  <si>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</si>
  <si>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</si>
  <si>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</si>
  <si>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</si>
  <si>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</si>
  <si>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</si>
  <si>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</si>
  <si>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</si>
  <si>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</si>
  <si>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</si>
  <si>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</si>
  <si>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</si>
  <si>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</si>
  <si>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</si>
  <si>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</si>
  <si>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</si>
  <si>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</si>
  <si>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</si>
  <si>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</si>
  <si>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</si>
  <si>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</si>
  <si>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</si>
  <si>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</si>
  <si>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</si>
  <si>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</si>
  <si>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</si>
  <si>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</si>
  <si>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</si>
  <si>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</si>
  <si>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</si>
  <si>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</si>
  <si>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</si>
  <si>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</si>
  <si>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</si>
  <si>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</si>
  <si>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</si>
  <si>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</si>
  <si>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</si>
  <si>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</si>
  <si>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</si>
  <si>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</si>
  <si>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</si>
  <si>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</si>
  <si>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</si>
  <si>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</si>
  <si>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</si>
  <si>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</si>
  <si>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</si>
  <si>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</si>
  <si>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</si>
  <si>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</si>
  <si>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</si>
  <si>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</si>
  <si>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</si>
  <si>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</si>
  <si>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</si>
  <si>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</si>
  <si>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</si>
  <si>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</si>
  <si>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</si>
  <si>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</si>
  <si>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</si>
  <si>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</si>
  <si>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</si>
  <si>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</si>
  <si>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</si>
  <si>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</si>
  <si>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</si>
  <si>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</si>
  <si>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</si>
  <si>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</si>
  <si>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</si>
  <si>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</si>
  <si>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</si>
  <si>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</si>
  <si>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</si>
  <si>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</si>
  <si>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</si>
  <si>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</si>
  <si>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</si>
  <si>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</si>
  <si>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</si>
  <si>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</si>
  <si>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</si>
  <si>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</si>
  <si>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</si>
  <si>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</si>
  <si>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</si>
  <si>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</si>
  <si>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</si>
  <si>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</si>
  <si>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</si>
  <si>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</si>
  <si>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</si>
  <si>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</si>
  <si>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</si>
  <si>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</si>
  <si>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</si>
  <si>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</si>
  <si>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</si>
  <si>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</si>
  <si>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</si>
  <si>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</si>
  <si>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</si>
  <si>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</si>
  <si>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</si>
  <si>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</si>
  <si>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</si>
  <si>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</si>
  <si>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</si>
  <si>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</si>
  <si>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</si>
  <si>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</si>
  <si>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</si>
  <si>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</si>
  <si>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</si>
  <si>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</si>
  <si>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</si>
  <si>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</si>
  <si>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</si>
  <si>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</si>
  <si>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</si>
  <si>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</si>
  <si>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</si>
  <si>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</si>
  <si>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</si>
  <si>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</si>
  <si>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</si>
  <si>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</si>
  <si>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</si>
  <si>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</si>
  <si>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</si>
  <si>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</si>
  <si>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</si>
  <si>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</si>
  <si>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</si>
  <si>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</si>
  <si>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</si>
  <si>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</si>
  <si>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</si>
  <si>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</si>
  <si>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</si>
  <si>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</si>
  <si>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</si>
  <si>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</si>
  <si>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</si>
  <si>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</si>
  <si>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</si>
  <si>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</si>
  <si>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</si>
  <si>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</si>
  <si>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</si>
  <si>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</si>
  <si>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</si>
  <si>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</si>
  <si>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</si>
  <si>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</si>
  <si>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</si>
  <si>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</si>
  <si>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</si>
  <si>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</si>
  <si>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</si>
  <si>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</si>
  <si>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</si>
  <si>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</si>
  <si>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</si>
  <si>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</si>
  <si>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</si>
  <si>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</si>
  <si>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</si>
  <si>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</si>
  <si>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</si>
  <si>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</si>
  <si>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</si>
  <si>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</si>
  <si>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</si>
  <si>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</si>
  <si>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</si>
  <si>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</si>
  <si>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</si>
  <si>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</si>
  <si>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</si>
  <si>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</si>
  <si>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</si>
  <si>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</si>
  <si>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</si>
  <si>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</si>
  <si>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</si>
  <si>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</si>
  <si>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</si>
  <si>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</si>
  <si>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</si>
  <si>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</si>
  <si>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</si>
  <si>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</si>
  <si>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</si>
  <si>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</si>
  <si>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</si>
  <si>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</si>
  <si>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</si>
  <si>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</si>
  <si>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</si>
  <si>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</si>
  <si>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</si>
  <si>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</si>
  <si>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</si>
  <si>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</si>
  <si>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</si>
  <si>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</si>
  <si>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</si>
  <si>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</si>
  <si>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</si>
  <si>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</si>
  <si>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</si>
  <si>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</si>
  <si>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</si>
  <si>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</si>
  <si>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</si>
  <si>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</si>
  <si>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</si>
  <si>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</si>
  <si>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</si>
  <si>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</si>
  <si>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</si>
  <si>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</si>
  <si>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</si>
  <si>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</si>
  <si>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</si>
  <si>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</si>
  <si>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</si>
  <si>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</si>
  <si>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</si>
  <si>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</si>
  <si>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</si>
  <si>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</si>
  <si>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</si>
  <si>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</si>
  <si>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</si>
  <si>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</si>
  <si>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</si>
  <si>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</si>
  <si>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</si>
  <si>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</si>
  <si>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</si>
  <si>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</si>
  <si>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</si>
  <si>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</si>
  <si>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</si>
  <si>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</si>
  <si>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</si>
  <si>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</si>
  <si>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</si>
  <si>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</si>
  <si>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</si>
  <si>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</si>
  <si>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</si>
  <si>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</si>
  <si>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</si>
  <si>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</si>
  <si>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</si>
  <si>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</si>
  <si>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</si>
  <si>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</si>
  <si>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</si>
  <si>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</si>
  <si>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</si>
  <si>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</si>
  <si>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</si>
  <si>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</si>
  <si>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</si>
  <si>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</si>
  <si>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</si>
  <si>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</si>
  <si>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</si>
  <si>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</si>
  <si>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</si>
  <si>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</si>
  <si>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</si>
  <si>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</si>
  <si>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</si>
  <si>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</si>
  <si>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</si>
  <si>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</si>
  <si>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</si>
  <si>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</si>
  <si>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</si>
  <si>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</si>
  <si>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</si>
  <si>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</si>
  <si>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</si>
  <si>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</si>
  <si>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</si>
  <si>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</si>
  <si>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</si>
  <si>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</si>
  <si>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</si>
  <si>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</si>
  <si>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</si>
  <si>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</si>
  <si>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</si>
  <si>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</si>
  <si>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</si>
  <si>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</si>
  <si>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</si>
  <si>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</si>
  <si>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</si>
  <si>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</si>
  <si>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</si>
  <si>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</si>
  <si>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</si>
  <si>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</si>
  <si>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</si>
  <si>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</si>
  <si>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</si>
  <si>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FABIAN ALBERTO TAMARA BALOCO</t>
  </si>
  <si>
    <t xml:space="preserve"> FABIAN ALBERTO TAMARA BALOCO</t>
  </si>
  <si>
    <t>CRA 18 N°23-20 EDIF CAJA AGRARIA CENTRO</t>
  </si>
  <si>
    <t>CALLE 34 N°29-52</t>
  </si>
  <si>
    <t>balocox@hotmail.com</t>
  </si>
  <si>
    <t>2021-70-10001725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</si>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</sst>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2704</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103</v>
      </c>
      <c r="K20" s="140">
        <v>1106402109</v>
      </c>
      <c r="L20" s="141"/>
      <c r="M20" s="141">
        <v>44561</v>
      </c>
      <c r="N20" s="126">
        <f>+(M20-L20)/30</f>
        <v>1485.3666666666666</v>
      </c>
      <c r="O20" s="129"/>
      <c r="U20" s="125"/>
      <c r="V20" s="105">
        <f ca="1">NOW()</f>
        <v>44193.693762962961</v>
      </c>
      <c r="W20" s="105">
        <f ca="1">NOW()</f>
        <v>44193.693762962961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0" t="s">
        <v>453</v>
      </c>
      <c r="J48" s="170" t="s">
        <v>963</v>
      </c>
      <c r="K48" s="115">
        <v>30000000</v>
      </c>
      <c r="L48" s="110"/>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2">IF(AND(E49&lt;&gt;"",F49&lt;&gt;""),((F49-E49)/30),"")</f>
        <v>9.0666666666666664</v>
      </c>
      <c r="H49" s="171" t="s">
        <v>2688</v>
      </c>
      <c r="I49" s="170" t="s">
        <v>453</v>
      </c>
      <c r="J49" s="170" t="s">
        <v>963</v>
      </c>
      <c r="K49" s="115">
        <v>17500000</v>
      </c>
      <c r="L49" s="110"/>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2"/>
        <v>10.066666666666666</v>
      </c>
      <c r="H50" s="171" t="s">
        <v>2689</v>
      </c>
      <c r="I50" s="170" t="s">
        <v>453</v>
      </c>
      <c r="J50" s="170" t="s">
        <v>963</v>
      </c>
      <c r="K50" s="115">
        <v>30000000</v>
      </c>
      <c r="L50" s="110"/>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3">IF(AND(E51&lt;&gt;"",F51&lt;&gt;""),((F51-E51)/30),"")</f>
        <v>10.066666666666666</v>
      </c>
      <c r="H51" s="166" t="s">
        <v>2690</v>
      </c>
      <c r="I51" s="168" t="s">
        <v>453</v>
      </c>
      <c r="J51" s="168" t="s">
        <v>963</v>
      </c>
      <c r="K51" s="172">
        <v>30000000</v>
      </c>
      <c r="L51" s="110"/>
      <c r="M51" s="111"/>
      <c r="N51" s="116" t="s">
        <v>27</v>
      </c>
      <c r="O51" s="116" t="s">
        <v>1148</v>
      </c>
      <c r="P51" s="78"/>
    </row>
    <row r="52" spans="1:16" s="7" customFormat="1" ht="24.75" customHeight="1" outlineLevel="1" x14ac:dyDescent="0.25">
      <c r="A52" s="135">
        <v>5</v>
      </c>
      <c r="B52" s="166" t="s">
        <v>2677</v>
      </c>
      <c r="C52" s="116" t="s">
        <v>32</v>
      </c>
      <c r="D52" s="168" t="s">
        <v>2682</v>
      </c>
      <c r="E52" s="169">
        <v>42767</v>
      </c>
      <c r="F52" s="169">
        <v>43069</v>
      </c>
      <c r="G52" s="149">
        <f t="shared" si="3"/>
        <v>10.066666666666666</v>
      </c>
      <c r="H52" s="166" t="s">
        <v>2691</v>
      </c>
      <c r="I52" s="168" t="s">
        <v>453</v>
      </c>
      <c r="J52" s="168" t="s">
        <v>963</v>
      </c>
      <c r="K52" s="172">
        <v>18500000</v>
      </c>
      <c r="L52" s="110"/>
      <c r="M52" s="111"/>
      <c r="N52" s="116" t="s">
        <v>27</v>
      </c>
      <c r="O52" s="116" t="s">
        <v>26</v>
      </c>
      <c r="P52" s="79"/>
    </row>
    <row r="53" spans="1:16" s="7" customFormat="1" ht="24.75" customHeight="1" outlineLevel="1" x14ac:dyDescent="0.25">
      <c r="A53" s="135">
        <v>6</v>
      </c>
      <c r="B53" s="166" t="s">
        <v>2676</v>
      </c>
      <c r="C53" s="116" t="s">
        <v>32</v>
      </c>
      <c r="D53" s="168" t="s">
        <v>2683</v>
      </c>
      <c r="E53" s="169">
        <v>42401</v>
      </c>
      <c r="F53" s="169">
        <v>42704</v>
      </c>
      <c r="G53" s="149">
        <f t="shared" si="3"/>
        <v>10.1</v>
      </c>
      <c r="H53" s="166" t="s">
        <v>2692</v>
      </c>
      <c r="I53" s="168" t="s">
        <v>453</v>
      </c>
      <c r="J53" s="168" t="s">
        <v>963</v>
      </c>
      <c r="K53" s="172">
        <v>30000000</v>
      </c>
      <c r="L53" s="110"/>
      <c r="M53" s="111"/>
      <c r="N53" s="116" t="s">
        <v>27</v>
      </c>
      <c r="O53" s="116" t="s">
        <v>1148</v>
      </c>
      <c r="P53" s="79"/>
    </row>
    <row r="54" spans="1:16" s="7" customFormat="1" ht="24.75" customHeight="1" outlineLevel="1" x14ac:dyDescent="0.25">
      <c r="A54" s="135">
        <v>7</v>
      </c>
      <c r="B54" s="166" t="s">
        <v>2676</v>
      </c>
      <c r="C54" s="116" t="s">
        <v>32</v>
      </c>
      <c r="D54" s="168" t="s">
        <v>2684</v>
      </c>
      <c r="E54" s="169">
        <v>42036</v>
      </c>
      <c r="F54" s="169">
        <v>42338</v>
      </c>
      <c r="G54" s="149">
        <f t="shared" si="3"/>
        <v>10.066666666666666</v>
      </c>
      <c r="H54" s="166" t="s">
        <v>2693</v>
      </c>
      <c r="I54" s="168" t="s">
        <v>453</v>
      </c>
      <c r="J54" s="168" t="s">
        <v>963</v>
      </c>
      <c r="K54" s="172">
        <v>30000000</v>
      </c>
      <c r="L54" s="110"/>
      <c r="M54" s="111"/>
      <c r="N54" s="116" t="s">
        <v>27</v>
      </c>
      <c r="O54" s="116" t="s">
        <v>1148</v>
      </c>
      <c r="P54" s="79"/>
    </row>
    <row r="55" spans="1:16" s="7" customFormat="1" ht="24.75" customHeight="1" outlineLevel="1" x14ac:dyDescent="0.25">
      <c r="A55" s="135">
        <v>8</v>
      </c>
      <c r="B55" s="166" t="s">
        <v>2677</v>
      </c>
      <c r="C55" s="116" t="s">
        <v>32</v>
      </c>
      <c r="D55" s="168" t="s">
        <v>2685</v>
      </c>
      <c r="E55" s="169">
        <v>41306</v>
      </c>
      <c r="F55" s="169">
        <v>41608</v>
      </c>
      <c r="G55" s="149">
        <f t="shared" si="3"/>
        <v>10.066666666666666</v>
      </c>
      <c r="H55" s="166" t="s">
        <v>2694</v>
      </c>
      <c r="I55" s="168" t="s">
        <v>453</v>
      </c>
      <c r="J55" s="168" t="s">
        <v>963</v>
      </c>
      <c r="K55" s="173">
        <v>14500000</v>
      </c>
      <c r="L55" s="110"/>
      <c r="M55" s="111"/>
      <c r="N55" s="116" t="s">
        <v>27</v>
      </c>
      <c r="O55" s="116" t="s">
        <v>26</v>
      </c>
      <c r="P55" s="79"/>
    </row>
    <row r="56" spans="1:16" s="7" customFormat="1" ht="24.75" customHeight="1" outlineLevel="1" x14ac:dyDescent="0.25">
      <c r="A56" s="135">
        <v>9</v>
      </c>
      <c r="B56" s="166" t="s">
        <v>2677</v>
      </c>
      <c r="C56" s="116" t="s">
        <v>32</v>
      </c>
      <c r="D56" s="168" t="s">
        <v>2686</v>
      </c>
      <c r="E56" s="169">
        <v>40940</v>
      </c>
      <c r="F56" s="169">
        <v>41243</v>
      </c>
      <c r="G56" s="149">
        <f t="shared" si="3"/>
        <v>10.1</v>
      </c>
      <c r="H56" s="166" t="s">
        <v>2695</v>
      </c>
      <c r="I56" s="168" t="s">
        <v>453</v>
      </c>
      <c r="J56" s="168" t="s">
        <v>963</v>
      </c>
      <c r="K56" s="173">
        <v>13000000</v>
      </c>
      <c r="L56" s="110"/>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3"/>
        <v>6.4666666666666668</v>
      </c>
      <c r="H57" s="174" t="s">
        <v>2698</v>
      </c>
      <c r="I57" s="170" t="s">
        <v>453</v>
      </c>
      <c r="J57" s="170" t="s">
        <v>963</v>
      </c>
      <c r="K57" s="68">
        <v>1220874998</v>
      </c>
      <c r="L57" s="65"/>
      <c r="M57" s="67"/>
      <c r="N57" s="65" t="s">
        <v>2634</v>
      </c>
      <c r="O57" s="65" t="s">
        <v>1148</v>
      </c>
      <c r="P57" s="79"/>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44256084.359999999</v>
      </c>
      <c r="F185" s="92"/>
      <c r="G185" s="93"/>
      <c r="H185" s="88"/>
      <c r="I185" s="90" t="s">
        <v>2627</v>
      </c>
      <c r="J185" s="155">
        <f>+SUM(M179:M183)</f>
        <v>0.03</v>
      </c>
      <c r="K185" s="203" t="s">
        <v>2628</v>
      </c>
      <c r="L185" s="203"/>
      <c r="M185" s="94">
        <f>+J185*(SUM(K20:K35))</f>
        <v>33192063.27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76">
        <v>43340</v>
      </c>
      <c r="D193" s="5"/>
      <c r="E193" s="175">
        <v>2752</v>
      </c>
      <c r="F193" s="5"/>
      <c r="G193" s="5"/>
      <c r="H193" s="175" t="s">
        <v>2699</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75" t="s">
        <v>2702</v>
      </c>
      <c r="L211" s="21"/>
      <c r="M211" s="21"/>
      <c r="N211" s="21"/>
      <c r="O211" s="8"/>
    </row>
    <row r="212" spans="1:15" x14ac:dyDescent="0.25">
      <c r="A212" s="9"/>
      <c r="B212" s="27" t="s">
        <v>2619</v>
      </c>
      <c r="C212" s="117" t="s">
        <v>2700</v>
      </c>
      <c r="D212" s="21"/>
      <c r="G212" s="27" t="s">
        <v>2621</v>
      </c>
      <c r="H212" s="177">
        <v>3114000556</v>
      </c>
      <c r="J212" s="27" t="s">
        <v>2623</v>
      </c>
      <c r="K212" s="17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2020-12-28T21:16:27Z</cp:lastPrinted>
  <dcterms:created xsi:type="dcterms:W3CDTF">2020-10-14T21:57:42Z</dcterms:created>
  <dcterms:modified xsi:type="dcterms:W3CDTF">2020-12-28T21:39:07Z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