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<sst xmlns="http://schemas.openxmlformats.org/spreadsheetml/2006/main" count="3133" uniqueCount="2706">
  <si>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</si>
  <si>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</si>
  <si>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</si>
  <si>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</si>
  <si>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</si>
  <si>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</si>
  <si>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</si>
  <si>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</si>
  <si>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</si>
  <si>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</si>
  <si>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</si>
  <si>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</si>
  <si>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</si>
  <si>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</si>
  <si>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</si>
  <si>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</si>
  <si>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</si>
  <si>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</si>
  <si>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</si>
  <si>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</si>
  <si>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</si>
  <si>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</si>
  <si>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</si>
  <si>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</si>
  <si>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</si>
  <si>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</si>
  <si>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</si>
  <si>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</si>
  <si>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</si>
  <si>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</si>
  <si>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</si>
  <si>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</si>
  <si>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</si>
  <si>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</si>
  <si>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</si>
  <si>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</si>
  <si>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</si>
  <si>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</si>
  <si>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</si>
  <si>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</si>
  <si>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</si>
  <si>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</si>
  <si>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</si>
  <si>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</si>
  <si>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</si>
  <si>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</si>
  <si>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</si>
  <si>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</si>
  <si>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</si>
  <si>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</si>
  <si>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</si>
  <si>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</si>
  <si>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</si>
  <si>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</si>
  <si>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</si>
  <si>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</si>
  <si>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</si>
  <si>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</si>
  <si>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</si>
  <si>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</si>
  <si>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</si>
  <si>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</si>
  <si>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</si>
  <si>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</si>
  <si>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</si>
  <si>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</si>
  <si>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</si>
  <si>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</si>
  <si>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</si>
  <si>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</si>
  <si>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</si>
  <si>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</si>
  <si>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</si>
  <si>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</si>
  <si>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</si>
  <si>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</si>
  <si>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</si>
  <si>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</si>
  <si>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</si>
  <si>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</si>
  <si>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</si>
  <si>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</si>
  <si>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</si>
  <si>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</si>
  <si>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</si>
  <si>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</si>
  <si>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</si>
  <si>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</si>
  <si>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</si>
  <si>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</si>
  <si>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</si>
  <si>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</si>
  <si>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</si>
  <si>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</si>
  <si>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</si>
  <si>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</si>
  <si>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</si>
  <si>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</si>
  <si>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</si>
  <si>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</si>
  <si>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</si>
  <si>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</si>
  <si>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</si>
  <si>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</si>
  <si>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</si>
  <si>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</si>
  <si>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</si>
  <si>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</si>
  <si>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</si>
  <si>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</si>
  <si>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</si>
  <si>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</si>
  <si>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</si>
  <si>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</si>
  <si>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</si>
  <si>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</si>
  <si>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</si>
  <si>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</si>
  <si>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</si>
  <si>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</si>
  <si>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</si>
  <si>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</si>
  <si>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</si>
  <si>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</si>
  <si>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</si>
  <si>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</si>
  <si>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</si>
  <si>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</si>
  <si>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</si>
  <si>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</si>
  <si>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</si>
  <si>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</si>
  <si>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</si>
  <si>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</si>
  <si>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</si>
  <si>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</si>
  <si>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</si>
  <si>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</si>
  <si>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</si>
  <si>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</si>
  <si>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</si>
  <si>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</si>
  <si>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</si>
  <si>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</si>
  <si>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</si>
  <si>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</si>
  <si>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</si>
  <si>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</si>
  <si>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</si>
  <si>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</si>
  <si>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</si>
  <si>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</si>
  <si>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</si>
  <si>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</si>
  <si>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</si>
  <si>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</si>
  <si>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</si>
  <si>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</si>
  <si>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</si>
  <si>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</si>
  <si>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</si>
  <si>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</si>
  <si>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</si>
  <si>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</si>
  <si>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</si>
  <si>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</si>
  <si>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</si>
  <si>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</si>
  <si>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</si>
  <si>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</si>
  <si>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</si>
  <si>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</si>
  <si>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</si>
  <si>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</si>
  <si>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</si>
  <si>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</si>
  <si>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</si>
  <si>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</si>
  <si>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</si>
  <si>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</si>
  <si>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</si>
  <si>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</si>
  <si>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</si>
  <si>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</si>
  <si>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</si>
  <si>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</si>
  <si>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</si>
  <si>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</si>
  <si>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</si>
  <si>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</si>
  <si>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</si>
  <si>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</si>
  <si>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</si>
  <si>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</si>
  <si>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</si>
  <si>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</si>
  <si>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</si>
  <si>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</si>
  <si>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</si>
  <si>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</si>
  <si>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</si>
  <si>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</si>
  <si>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</si>
  <si>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</si>
  <si>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</si>
  <si>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</si>
  <si>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</si>
  <si>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</si>
  <si>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</si>
  <si>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</si>
  <si>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</si>
  <si>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</si>
  <si>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</si>
  <si>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</si>
  <si>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</si>
  <si>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</si>
  <si>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</si>
  <si>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</si>
  <si>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</si>
  <si>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</si>
  <si>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</si>
  <si>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</si>
  <si>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</si>
  <si>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</si>
  <si>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</si>
  <si>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</si>
  <si>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</si>
  <si>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</si>
  <si>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</si>
  <si>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</si>
  <si>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</si>
  <si>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</si>
  <si>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</si>
  <si>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</si>
  <si>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</si>
  <si>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</si>
  <si>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</si>
  <si>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</si>
  <si>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</si>
  <si>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</si>
  <si>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</si>
  <si>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</si>
  <si>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</si>
  <si>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</si>
  <si>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</si>
  <si>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</si>
  <si>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</si>
  <si>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</si>
  <si>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</si>
  <si>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</si>
  <si>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</si>
  <si>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</si>
  <si>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</si>
  <si>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</si>
  <si>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</si>
  <si>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</si>
  <si>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</si>
  <si>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</si>
  <si>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</si>
  <si>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</si>
  <si>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</si>
  <si>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</si>
  <si>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</si>
  <si>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</si>
  <si>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</si>
  <si>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</si>
  <si>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</si>
  <si>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</si>
  <si>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</si>
  <si>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</si>
  <si>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</si>
  <si>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</si>
  <si>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</si>
  <si>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</si>
  <si>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</si>
  <si>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</si>
  <si>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</si>
  <si>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</si>
  <si>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</si>
  <si>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</si>
  <si>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</si>
  <si>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</si>
  <si>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</si>
  <si>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</si>
  <si>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</si>
  <si>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</si>
  <si>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</si>
  <si>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</si>
  <si>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</si>
  <si>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</si>
  <si>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</si>
  <si>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</si>
  <si>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</si>
  <si>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</si>
  <si>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</si>
  <si>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</si>
  <si>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</si>
  <si>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</si>
  <si>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</si>
  <si>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</si>
  <si>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</si>
  <si>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</si>
  <si>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</si>
  <si>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</si>
  <si>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</si>
  <si>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</si>
  <si>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</si>
  <si>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</si>
  <si>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</si>
  <si>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</si>
  <si>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</si>
  <si>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</si>
  <si>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</si>
  <si>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</si>
  <si>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</si>
  <si>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</si>
  <si>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</si>
  <si>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</si>
  <si>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</si>
  <si>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</si>
  <si>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</si>
  <si>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</si>
  <si>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</si>
  <si>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</si>
  <si>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</si>
  <si>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</si>
  <si>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</si>
  <si>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</si>
  <si>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</si>
  <si>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</si>
  <si>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</si>
  <si>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</si>
  <si>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</si>
  <si>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</si>
  <si>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</si>
  <si>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</si>
  <si>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</si>
  <si>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</si>
  <si>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</si>
  <si>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</si>
  <si>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</si>
  <si>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</si>
  <si>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</si>
  <si>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</si>
  <si>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</si>
  <si>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</si>
  <si>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</si>
  <si>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</si>
  <si>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</si>
  <si>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</si>
  <si>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</si>
  <si>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</si>
  <si>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</si>
  <si>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</si>
  <si>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</si>
  <si>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</si>
  <si>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</si>
  <si>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</si>
  <si>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</si>
  <si>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</si>
  <si>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</si>
  <si>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</si>
  <si>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</si>
  <si>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</si>
  <si>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</si>
  <si>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</si>
  <si>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</si>
  <si>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</si>
  <si>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</si>
  <si>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</si>
  <si>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</si>
  <si>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</si>
  <si>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</si>
  <si>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</si>
  <si>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</si>
  <si>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</si>
  <si>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</si>
  <si>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</si>
  <si>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</si>
  <si>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</si>
  <si>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</si>
  <si>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</si>
  <si>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</si>
  <si>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</si>
  <si>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</si>
  <si>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</si>
  <si>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</si>
  <si>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</si>
  <si>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</si>
  <si>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</si>
  <si>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</si>
  <si>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</si>
  <si>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</si>
  <si>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</si>
  <si>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</si>
  <si>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</si>
  <si>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</si>
  <si>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</si>
  <si>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</si>
  <si>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</si>
  <si>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</si>
  <si>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</si>
  <si>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</si>
  <si>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</si>
  <si>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</si>
  <si>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</si>
  <si>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</si>
  <si>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</si>
  <si>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</si>
  <si>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</si>
  <si>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</si>
  <si>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</si>
  <si>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</si>
  <si>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</si>
  <si>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</si>
  <si>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</si>
  <si>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</si>
  <si>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</si>
  <si>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</si>
  <si>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</si>
  <si>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</si>
  <si>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</si>
  <si>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</si>
  <si>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</si>
  <si>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</si>
  <si>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</si>
  <si>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</si>
  <si>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</si>
  <si>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</si>
  <si>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</si>
  <si>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</si>
  <si>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</si>
  <si>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</si>
  <si>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</si>
  <si>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</si>
  <si>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</si>
  <si>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</si>
  <si>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</si>
  <si>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</si>
  <si>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</si>
  <si>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</si>
  <si>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</si>
  <si>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</si>
  <si>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</si>
  <si>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</si>
  <si>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</si>
  <si>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</si>
  <si>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</si>
  <si>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</si>
  <si>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</si>
  <si>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</si>
  <si>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</si>
  <si>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</si>
  <si>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</si>
  <si>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</si>
  <si>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</si>
  <si>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</si>
  <si>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</si>
  <si>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</si>
  <si>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</si>
  <si>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</si>
  <si>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</si>
  <si>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</si>
  <si>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</si>
  <si>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</si>
  <si>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</si>
  <si>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</si>
  <si>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</si>
  <si>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</si>
  <si>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</si>
  <si>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</si>
  <si>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</si>
  <si>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</si>
  <si>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</si>
  <si>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</si>
  <si>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</si>
  <si>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</si>
  <si>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</si>
  <si>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</si>
  <si>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</si>
  <si>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</si>
  <si>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</si>
  <si>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</si>
  <si>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</si>
  <si>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</si>
  <si>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</si>
  <si>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</si>
  <si>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</si>
  <si>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</si>
  <si>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</si>
  <si>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</si>
  <si>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</si>
  <si>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</si>
  <si>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</si>
  <si>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</si>
  <si>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</si>
  <si>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</si>
  <si>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</si>
  <si>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</si>
  <si>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</si>
  <si>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</si>
  <si>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</si>
  <si>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</si>
  <si>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</si>
  <si>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</si>
  <si>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</si>
  <si>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</si>
  <si>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</si>
  <si>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</si>
  <si>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</si>
  <si>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</si>
  <si>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</si>
  <si>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</si>
  <si>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</si>
  <si>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</si>
  <si>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</si>
  <si>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</si>
  <si>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</si>
  <si>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</si>
  <si>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</si>
  <si>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</si>
  <si>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</si>
  <si>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</si>
  <si>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</si>
  <si>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</si>
  <si>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</si>
  <si>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</si>
  <si>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</si>
  <si>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</si>
  <si>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</si>
  <si>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</si>
  <si>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</si>
  <si>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</si>
  <si>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</si>
  <si>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</si>
  <si>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</si>
  <si>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</si>
  <si>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</si>
  <si>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</si>
  <si>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</si>
  <si>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</si>
  <si>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</si>
  <si>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</si>
  <si>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</si>
  <si>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</si>
  <si>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</si>
  <si>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</si>
  <si>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</si>
  <si>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</si>
  <si>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</si>
  <si>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</si>
  <si>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</si>
  <si>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</si>
  <si>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</si>
  <si>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</si>
  <si>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</si>
  <si>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</si>
  <si>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</si>
  <si>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</si>
  <si>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</si>
  <si>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</si>
  <si>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</si>
  <si>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</si>
  <si>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</si>
  <si>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</si>
  <si>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</si>
  <si>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</si>
  <si>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</si>
  <si>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</si>
  <si>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</si>
  <si>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</si>
  <si>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</si>
  <si>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</si>
  <si>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</si>
  <si>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</si>
  <si>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</si>
  <si>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</si>
  <si>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</si>
  <si>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</si>
  <si>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</si>
  <si>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</si>
  <si>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</si>
  <si>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</si>
  <si>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</si>
  <si>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</si>
  <si>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</si>
  <si>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</si>
  <si>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</si>
  <si>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</si>
  <si>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</si>
  <si>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</si>
  <si>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</si>
  <si>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</si>
  <si>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</si>
  <si>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</si>
  <si>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</si>
  <si>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</si>
  <si>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</si>
  <si>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</si>
  <si>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</si>
  <si>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</si>
  <si>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</si>
  <si>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</si>
  <si>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</si>
  <si>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</si>
  <si>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</si>
  <si>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</si>
  <si>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</si>
  <si>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</si>
  <si>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</si>
  <si>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</si>
  <si>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</si>
  <si>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</si>
  <si>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</si>
  <si>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</si>
  <si>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</si>
  <si>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</si>
  <si>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</si>
  <si>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</si>
  <si>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</si>
  <si>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</si>
  <si>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</si>
  <si>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</si>
  <si>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</si>
  <si>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</si>
  <si>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</si>
  <si>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</si>
  <si>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</si>
  <si>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</si>
  <si>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</si>
  <si>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</si>
  <si>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</si>
  <si>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</si>
  <si>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</si>
  <si>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</si>
  <si>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</si>
  <si>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</si>
  <si>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</si>
  <si>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</si>
  <si>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</si>
  <si>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</si>
  <si>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</si>
  <si>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</si>
  <si>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</si>
  <si>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</si>
  <si>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</si>
  <si>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</si>
  <si>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</si>
  <si>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</si>
  <si>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</si>
  <si>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</si>
  <si>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</si>
  <si>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</si>
  <si>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</si>
  <si>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</si>
  <si>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</si>
  <si>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</si>
  <si>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</si>
  <si>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</si>
  <si>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</si>
  <si>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</si>
  <si>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</si>
  <si>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</si>
  <si>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</si>
  <si>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</si>
  <si>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</si>
  <si>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</si>
  <si>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</si>
  <si>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</si>
  <si>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</si>
  <si>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</si>
  <si>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</si>
  <si>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</si>
  <si>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</si>
  <si>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</si>
  <si>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</si>
  <si>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</si>
  <si>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</si>
  <si>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</si>
  <si>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</si>
  <si>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</si>
  <si>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</si>
  <si>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</si>
  <si>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</si>
  <si>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</si>
  <si>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</si>
  <si>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</si>
  <si>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</si>
  <si>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</si>
  <si>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</si>
  <si>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</si>
  <si>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</si>
  <si>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</si>
  <si>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</si>
  <si>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</si>
  <si>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</si>
  <si>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</si>
  <si>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</si>
  <si>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</si>
  <si>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</si>
  <si>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</si>
  <si>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</si>
  <si>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</si>
  <si>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</si>
  <si>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</si>
  <si>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</si>
  <si>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</si>
  <si>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</si>
  <si>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</si>
  <si>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</si>
  <si>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</si>
  <si>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</si>
  <si>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</si>
  <si>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</si>
  <si>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</si>
  <si>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</si>
  <si>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</si>
  <si>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</si>
  <si>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</si>
  <si>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</si>
  <si>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</si>
  <si>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</si>
  <si>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</si>
  <si>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</si>
  <si>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</si>
  <si>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</si>
  <si>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</si>
  <si>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</si>
  <si>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</si>
  <si>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</si>
  <si>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</si>
  <si>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</si>
  <si>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</si>
  <si>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</si>
  <si>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</si>
  <si>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</si>
  <si>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</si>
  <si>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</si>
  <si>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</si>
  <si>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</si>
  <si>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</si>
  <si>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</si>
  <si>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</si>
  <si>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</si>
  <si>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</si>
  <si>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</si>
  <si>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</si>
  <si>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</si>
  <si>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</si>
  <si>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</si>
  <si>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</si>
  <si>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</si>
  <si>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</si>
  <si>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</si>
  <si>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</si>
  <si>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</si>
  <si>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</si>
  <si>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</si>
  <si>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</si>
  <si>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</si>
  <si>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</si>
  <si>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</si>
  <si>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</si>
  <si>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</si>
  <si>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</si>
  <si>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</si>
  <si>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</si>
  <si>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</si>
  <si>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</si>
  <si>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</si>
  <si>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</si>
  <si>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</si>
  <si>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</si>
  <si>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</si>
  <si>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</si>
  <si>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</si>
  <si>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</si>
  <si>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</si>
  <si>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</si>
  <si>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</si>
  <si>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</si>
  <si>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</si>
  <si>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</si>
  <si>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</si>
  <si>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</si>
  <si>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</si>
  <si>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</si>
  <si>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</si>
  <si>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</si>
  <si>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</si>
  <si>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</si>
  <si>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</si>
  <si>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</si>
  <si>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</si>
  <si>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</si>
  <si>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</si>
  <si>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</si>
  <si>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</si>
  <si>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</si>
  <si>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</si>
  <si>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</si>
  <si>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</si>
  <si>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</si>
  <si>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</si>
  <si>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</si>
  <si>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</si>
  <si>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</si>
  <si>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</si>
  <si>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</si>
  <si>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</si>
  <si>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</si>
  <si>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</si>
  <si>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</si>
  <si>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</si>
  <si>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</si>
  <si>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</si>
  <si>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</si>
  <si>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</si>
  <si>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</si>
  <si>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</si>
  <si>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</si>
  <si>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</si>
  <si>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</si>
  <si>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</si>
  <si>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</si>
  <si>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</si>
  <si>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</si>
  <si>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</si>
  <si>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</si>
  <si>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</si>
  <si>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</si>
  <si>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</si>
  <si>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</si>
  <si>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</si>
  <si>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</si>
  <si>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</si>
  <si>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</si>
  <si>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</si>
  <si>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</si>
  <si>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</si>
  <si>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</si>
  <si>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</si>
  <si>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</si>
  <si>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</si>
  <si>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</si>
  <si>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</si>
  <si>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</si>
  <si>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</si>
  <si>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</si>
  <si>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</si>
  <si>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</si>
  <si>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</si>
  <si>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</si>
  <si>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</si>
  <si>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</si>
  <si>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</si>
  <si>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</si>
  <si>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</si>
  <si>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</si>
  <si>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</si>
  <si>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</si>
  <si>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</si>
  <si>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</si>
  <si>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</si>
  <si>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</si>
  <si>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</si>
  <si>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</si>
  <si>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</si>
  <si>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</si>
  <si>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</si>
  <si>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</si>
  <si>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</si>
  <si>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</si>
  <si>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</si>
  <si>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</si>
  <si>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</si>
  <si>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</si>
  <si>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</si>
  <si>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</si>
  <si>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</si>
  <si>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</si>
  <si>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</si>
  <si>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</si>
  <si>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</si>
  <si>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</si>
  <si>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</si>
  <si>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</si>
  <si>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</si>
  <si>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</si>
  <si>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</si>
  <si>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</si>
  <si>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</si>
  <si>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</si>
  <si>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</si>
  <si>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</si>
  <si>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</si>
  <si>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</si>
  <si>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</si>
  <si>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</si>
  <si>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</si>
  <si>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</si>
  <si>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</si>
  <si>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</si>
  <si>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</si>
  <si>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</si>
  <si>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</si>
  <si>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</si>
  <si>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</si>
  <si>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</si>
  <si>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</si>
  <si>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</si>
  <si>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</si>
  <si>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</si>
  <si>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</si>
  <si>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</si>
  <si>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</si>
  <si>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</si>
  <si>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</si>
  <si>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</si>
  <si>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</si>
  <si>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</si>
  <si>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</si>
  <si>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</si>
  <si>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</si>
  <si>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</si>
  <si>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</si>
  <si>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</si>
  <si>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</si>
  <si>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</si>
  <si>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</si>
  <si>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</si>
  <si>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</si>
  <si>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</si>
  <si>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</si>
  <si>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</si>
  <si>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</si>
  <si>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</si>
  <si>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</si>
  <si>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</si>
  <si>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</si>
  <si>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</si>
  <si>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</si>
  <si>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</si>
  <si>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</si>
  <si>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</si>
  <si>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</si>
  <si>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</si>
  <si>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</si>
  <si>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</si>
  <si>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</si>
  <si>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</si>
  <si>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</si>
  <si>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</si>
  <si>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</si>
  <si>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</si>
  <si>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</si>
  <si>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</si>
  <si>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</si>
  <si>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</si>
  <si>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</si>
  <si>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</si>
  <si>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</si>
  <si>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</si>
  <si>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</si>
  <si>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</si>
  <si>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</si>
  <si>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</si>
  <si>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</si>
  <si>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</si>
  <si>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</si>
  <si>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</si>
  <si>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</si>
  <si>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</si>
  <si>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</si>
  <si>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</si>
  <si>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</si>
  <si>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</si>
  <si>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</si>
  <si>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</si>
  <si>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</si>
  <si>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</si>
  <si>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</si>
  <si>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</si>
  <si>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</si>
  <si>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</si>
  <si>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</si>
  <si>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</si>
  <si>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</si>
  <si>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</si>
  <si>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</si>
  <si>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</si>
  <si>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</si>
  <si>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</si>
  <si>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</si>
  <si>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</si>
  <si>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</si>
  <si>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</si>
  <si>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</si>
  <si>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</si>
  <si>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</si>
  <si>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</si>
  <si>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</si>
  <si>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</si>
  <si>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</si>
  <si>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</si>
  <si>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</si>
  <si>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</si>
  <si>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</si>
  <si>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</si>
  <si>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</si>
  <si>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</si>
  <si>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</si>
  <si>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</si>
  <si>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</si>
  <si>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</si>
  <si>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</si>
  <si>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</si>
  <si>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</si>
  <si>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</si>
  <si>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</si>
  <si>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</si>
  <si>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</si>
  <si>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</si>
  <si>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</si>
  <si>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</si>
  <si>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</si>
  <si>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</si>
  <si>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</si>
  <si>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</si>
  <si>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</si>
  <si>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</si>
  <si>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</si>
  <si>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</si>
  <si>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</si>
  <si>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</si>
  <si>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</si>
  <si>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</si>
  <si>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</si>
  <si>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</si>
  <si>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</si>
  <si>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</si>
  <si>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</si>
  <si>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</si>
  <si>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</si>
  <si>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</si>
  <si>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</si>
  <si>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</si>
  <si>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</si>
  <si>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</si>
  <si>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</si>
  <si>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</si>
  <si>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</si>
  <si>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</si>
  <si>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</si>
  <si>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</si>
  <si>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</si>
  <si>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</si>
  <si>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</si>
  <si>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</si>
  <si>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</si>
  <si>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</si>
  <si>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</si>
  <si>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</si>
  <si>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</si>
  <si>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</si>
  <si>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</si>
  <si>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</si>
  <si>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</si>
  <si>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</si>
  <si>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</si>
  <si>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</si>
  <si>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</si>
  <si>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</si>
  <si>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</si>
  <si>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</si>
  <si>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</si>
  <si>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</si>
  <si>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</si>
  <si>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</si>
  <si>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</si>
  <si>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</si>
  <si>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</si>
  <si>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</si>
  <si>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</si>
  <si>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</si>
  <si>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</si>
  <si>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</si>
  <si>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</si>
  <si>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</si>
  <si>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</si>
  <si>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</si>
  <si>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</si>
  <si>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</si>
  <si>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</si>
  <si>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</si>
  <si>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</si>
  <si>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</si>
  <si>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</si>
  <si>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</si>
  <si>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</si>
  <si>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</si>
  <si>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</si>
  <si>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</si>
  <si>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</si>
  <si>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</si>
  <si>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</si>
  <si>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</si>
  <si>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</si>
  <si>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</si>
  <si>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</si>
  <si>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</si>
  <si>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</si>
  <si>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</si>
  <si>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</si>
  <si>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</si>
  <si>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</si>
  <si>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</si>
  <si>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</si>
  <si>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</si>
  <si>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</si>
  <si>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</si>
  <si>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</si>
  <si>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</si>
  <si>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</si>
  <si>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</si>
  <si>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</si>
  <si>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</si>
  <si>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</si>
  <si>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</si>
  <si>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</si>
  <si>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</si>
  <si>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</si>
  <si>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</si>
  <si>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</si>
  <si>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</si>
  <si>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</si>
  <si>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</si>
  <si>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</si>
  <si>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</si>
  <si>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</si>
  <si>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</si>
  <si>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</si>
  <si>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</si>
  <si>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</si>
  <si>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</si>
  <si>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</si>
  <si>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</si>
  <si>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</si>
  <si>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</si>
  <si>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</si>
  <si>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</si>
  <si>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</si>
  <si>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</si>
  <si>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</si>
  <si>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</si>
  <si>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</si>
  <si>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</si>
  <si>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</si>
  <si>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</si>
  <si>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</si>
  <si>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</si>
  <si>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</si>
  <si>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</si>
  <si>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</si>
  <si>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</si>
  <si>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</si>
  <si>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</si>
  <si>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</si>
  <si>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</si>
  <si>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</si>
  <si>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</si>
  <si>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</si>
  <si>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</si>
  <si>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</si>
  <si>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</si>
  <si>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</si>
  <si>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</si>
  <si>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</si>
  <si>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</si>
  <si>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</si>
  <si>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</si>
  <si>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</si>
  <si>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</si>
  <si>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</si>
  <si>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</si>
  <si>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</si>
  <si>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</si>
  <si>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</si>
  <si>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</si>
  <si>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</si>
  <si>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</si>
  <si>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</si>
  <si>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</si>
  <si>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</si>
  <si>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</si>
  <si>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</si>
  <si>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</si>
  <si>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</si>
  <si>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</si>
  <si>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</si>
  <si>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</si>
  <si>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</si>
  <si>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</si>
  <si>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</si>
  <si>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</si>
  <si>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</si>
  <si>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</si>
  <si>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</si>
  <si>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</si>
  <si>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</si>
  <si>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</si>
  <si>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</si>
  <si>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</si>
  <si>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</si>
  <si>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</si>
  <si>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</si>
  <si>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</si>
  <si>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</si>
  <si>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</si>
  <si>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</si>
  <si>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</si>
  <si>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</si>
  <si>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</si>
  <si>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</si>
  <si>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</si>
  <si>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</si>
  <si>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</si>
  <si>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</si>
  <si>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</si>
  <si>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</si>
  <si>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</si>
  <si>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</si>
  <si>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</si>
  <si>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</si>
  <si>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</si>
  <si>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</si>
  <si>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</si>
  <si>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</si>
  <si>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</si>
  <si>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</si>
  <si>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</si>
  <si>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</si>
  <si>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</si>
  <si>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</si>
  <si>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</si>
  <si>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</si>
  <si>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</si>
  <si>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</si>
  <si>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</si>
  <si>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</si>
  <si>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</si>
  <si>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</si>
  <si>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</si>
  <si>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</si>
  <si>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</si>
  <si>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</si>
  <si>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</si>
  <si>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</si>
  <si>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</si>
  <si>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</si>
  <si>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</si>
  <si>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</si>
  <si>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</si>
  <si>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</si>
  <si>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</si>
  <si>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</si>
  <si>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</si>
  <si>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</si>
  <si>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</si>
  <si>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</si>
  <si>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</si>
  <si>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</si>
  <si>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</si>
  <si>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</si>
  <si>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</si>
  <si>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</si>
  <si>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</si>
  <si>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</si>
  <si>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</si>
  <si>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</si>
  <si>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</si>
  <si>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</si>
  <si>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</si>
  <si>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</si>
  <si>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</si>
  <si>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</si>
  <si>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</si>
  <si>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</si>
  <si>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</si>
  <si>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</si>
  <si>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</si>
  <si>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</si>
  <si>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</si>
  <si>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</si>
  <si>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</si>
  <si>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</si>
  <si>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</si>
  <si>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</si>
  <si>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</si>
  <si>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</si>
  <si>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</si>
  <si>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</si>
  <si>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</si>
  <si>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</si>
  <si>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</si>
  <si>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</si>
  <si>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</si>
  <si>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</si>
  <si>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</si>
  <si>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</si>
  <si>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</si>
  <si>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</si>
  <si>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</si>
  <si>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</si>
  <si>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</si>
  <si>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</si>
  <si>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</si>
  <si>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</si>
  <si>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</si>
  <si>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</si>
  <si>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</si>
  <si>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</si>
  <si>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</si>
  <si>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</si>
  <si>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</si>
  <si>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</si>
  <si>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</si>
  <si>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</si>
  <si>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</si>
  <si>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</si>
  <si>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</si>
  <si>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</si>
  <si>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</si>
  <si>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</si>
  <si>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</si>
  <si>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</si>
  <si>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</si>
  <si>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</si>
  <si>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</si>
  <si>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</si>
  <si>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</si>
  <si>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</si>
  <si>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</si>
  <si>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</si>
  <si>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</si>
  <si>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</si>
  <si>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</si>
  <si>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</si>
  <si>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</si>
  <si>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</si>
  <si>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</si>
  <si>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</si>
  <si>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</si>
  <si>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</si>
  <si>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</si>
  <si>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</si>
  <si>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</si>
  <si>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</si>
  <si>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</si>
  <si>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</si>
  <si>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</si>
  <si>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</si>
  <si>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</si>
  <si>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</si>
  <si>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</si>
  <si>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</si>
  <si>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</si>
  <si>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</si>
  <si>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</si>
  <si>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</si>
  <si>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</si>
  <si>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</si>
  <si>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</si>
  <si>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</si>
  <si>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</si>
  <si>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</si>
  <si>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</si>
  <si>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</si>
  <si>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</si>
  <si>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</si>
  <si>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</si>
  <si>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</si>
  <si>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</si>
  <si>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</si>
  <si>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</si>
  <si>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</si>
  <si>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</si>
  <si>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</si>
  <si>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</si>
  <si>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</si>
  <si>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</si>
  <si>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</si>
  <si>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</si>
  <si>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</si>
  <si>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</si>
  <si>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</si>
  <si>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</si>
  <si>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</si>
  <si>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</si>
  <si>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</si>
  <si>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</si>
  <si>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</si>
  <si>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</si>
  <si>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</si>
  <si>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</si>
  <si>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</si>
  <si>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</si>
  <si>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</si>
  <si>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</si>
  <si>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</si>
  <si>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</si>
  <si>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</si>
  <si>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</si>
  <si>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</si>
  <si>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</si>
  <si>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</si>
  <si>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</si>
  <si>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</si>
  <si>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</si>
  <si>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</si>
  <si>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</si>
  <si>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</si>
  <si>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</si>
  <si>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</si>
  <si>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</si>
  <si>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</si>
  <si>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</si>
  <si>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</si>
  <si>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</si>
  <si>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</si>
  <si>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</si>
  <si>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</si>
  <si>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</si>
  <si>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</si>
  <si>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</si>
  <si>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</si>
  <si>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</si>
  <si>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</si>
  <si>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</si>
  <si>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</si>
  <si>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</si>
  <si>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</si>
  <si>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</si>
  <si>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</si>
  <si>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</si>
  <si>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</si>
  <si>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</si>
  <si>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</si>
  <si>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</si>
  <si>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</si>
  <si>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</si>
  <si>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</si>
  <si>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</si>
  <si>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</si>
  <si>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</si>
  <si>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</si>
  <si>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</si>
  <si>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</si>
  <si>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</si>
  <si>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</si>
  <si>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</si>
  <si>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</si>
  <si>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</si>
  <si>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</si>
  <si>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</si>
  <si>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</si>
  <si>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</si>
  <si>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</si>
  <si>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</si>
  <si>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</si>
  <si>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</si>
  <si>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</si>
  <si>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</si>
  <si>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</si>
  <si>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</si>
  <si>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</si>
  <si>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</si>
  <si>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</si>
  <si>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</si>
  <si>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</si>
  <si>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</si>
  <si>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</si>
  <si>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</si>
  <si>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</si>
  <si>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</si>
  <si>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</si>
  <si>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</si>
  <si>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</si>
  <si>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</si>
  <si>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</si>
  <si>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</si>
  <si>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</si>
  <si>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</si>
  <si>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</si>
  <si>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</si>
  <si>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</si>
  <si>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</si>
  <si>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</si>
  <si>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</si>
  <si>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</si>
  <si>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</si>
  <si>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</si>
  <si>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</si>
  <si>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</si>
  <si>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</si>
  <si>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</si>
  <si>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</si>
  <si>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</si>
  <si>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</si>
  <si>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</si>
  <si>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</si>
  <si>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</si>
  <si>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</si>
  <si>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</si>
  <si>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</si>
  <si>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</si>
  <si>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</si>
  <si>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</si>
  <si>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</si>
  <si>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</si>
  <si>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</si>
  <si>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</si>
  <si>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</si>
  <si>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</si>
  <si>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</si>
  <si>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</si>
  <si>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</si>
  <si>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</si>
  <si>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</si>
  <si>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</si>
  <si>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</si>
  <si>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</si>
  <si>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</si>
  <si>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</si>
  <si>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</si>
  <si>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</si>
  <si>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</si>
  <si>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</si>
  <si>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</si>
  <si>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</si>
  <si>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</si>
  <si>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</si>
  <si>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</si>
  <si>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</si>
  <si>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</si>
  <si>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</si>
  <si>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</si>
  <si>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</si>
  <si>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</si>
  <si>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</si>
  <si>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</si>
  <si>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</si>
  <si>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</si>
  <si>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</si>
  <si>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</si>
  <si>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</si>
  <si>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</si>
  <si>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</si>
  <si>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</si>
  <si>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</si>
  <si>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</si>
  <si>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</si>
  <si>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</si>
  <si>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</si>
  <si>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</si>
  <si>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</si>
  <si>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</si>
  <si>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</si>
  <si>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</si>
  <si>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</si>
  <si>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</si>
  <si>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</si>
  <si>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</si>
  <si>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</si>
  <si>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</si>
  <si>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</si>
  <si>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</si>
  <si>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</si>
  <si>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</si>
  <si>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</si>
  <si>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</si>
  <si>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</si>
  <si>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</si>
  <si>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</si>
  <si>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</si>
  <si>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</si>
  <si>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</si>
  <si>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</si>
  <si>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</si>
  <si>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</si>
  <si>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</si>
  <si>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</si>
  <si>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</si>
  <si>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</si>
  <si>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</si>
  <si>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</si>
  <si>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</si>
  <si>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</si>
  <si>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</si>
  <si>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</si>
  <si>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</si>
  <si>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</si>
  <si>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</si>
  <si>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</si>
  <si>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</si>
  <si>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</si>
  <si>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</si>
  <si>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</si>
  <si>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</si>
  <si>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</si>
  <si>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</si>
  <si>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</si>
  <si>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</si>
  <si>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</si>
  <si>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</si>
  <si>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</si>
  <si>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</si>
  <si>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</si>
  <si>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</si>
  <si>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</si>
  <si>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</si>
  <si>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</si>
  <si>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</si>
  <si>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</si>
  <si>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</si>
  <si>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</si>
  <si>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</si>
  <si>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</si>
  <si>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</si>
  <si>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</si>
  <si>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</si>
  <si>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</si>
  <si>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</si>
  <si>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</si>
  <si>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</si>
  <si>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</si>
  <si>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</si>
  <si>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</si>
  <si>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</si>
  <si>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</si>
  <si>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</si>
  <si>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</si>
  <si>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</si>
  <si>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</si>
  <si>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</si>
  <si>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</si>
  <si>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</si>
  <si>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</si>
  <si>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</si>
  <si>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</si>
  <si>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</si>
  <si>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</si>
  <si>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</si>
  <si>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</si>
  <si>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</si>
  <si>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</si>
  <si>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</si>
  <si>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</si>
  <si>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</si>
  <si>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</si>
  <si>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</si>
  <si>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</si>
  <si>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</si>
  <si>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</si>
  <si>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</si>
  <si>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</si>
  <si>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</si>
  <si>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</si>
  <si>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</si>
  <si>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</si>
  <si>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</si>
  <si>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</si>
  <si>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</si>
  <si>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</si>
  <si>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</si>
  <si>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</si>
  <si>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</si>
  <si>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</si>
  <si>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</si>
  <si>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</si>
  <si>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</si>
  <si>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</si>
  <si>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</si>
  <si>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</si>
  <si>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</si>
  <si>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</si>
  <si>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</si>
  <si>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</si>
  <si>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</si>
  <si>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</si>
  <si>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</si>
  <si>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</si>
  <si>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</si>
  <si>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</si>
  <si>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</si>
  <si>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</si>
  <si>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</si>
  <si>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</si>
  <si>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</si>
  <si>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</si>
  <si>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</si>
  <si>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</si>
  <si>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</si>
  <si>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</si>
  <si>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</si>
  <si>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</si>
  <si>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</si>
  <si>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</si>
  <si>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</si>
  <si>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</si>
  <si>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</si>
  <si>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</si>
  <si>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</si>
  <si>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</si>
  <si>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</si>
  <si>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</si>
  <si>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</si>
  <si>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</si>
  <si>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</si>
  <si>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</si>
  <si>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</si>
  <si>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</si>
  <si>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</si>
  <si>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</si>
  <si>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</si>
  <si>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</si>
  <si>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</si>
  <si>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</si>
  <si>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</si>
  <si>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</si>
  <si>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</si>
  <si>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</si>
  <si>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</si>
  <si>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</si>
  <si>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</si>
  <si>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</si>
  <si>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</si>
  <si>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</si>
  <si>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</si>
  <si>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</si>
  <si>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</si>
  <si>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</si>
  <si>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</si>
  <si>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</si>
  <si>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</si>
  <si>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</si>
  <si>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</si>
  <si>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</si>
  <si>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</si>
  <si>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</si>
  <si>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</si>
  <si>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</si>
  <si>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</si>
  <si>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</si>
  <si>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</si>
  <si>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</si>
  <si>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</si>
  <si>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</si>
  <si>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</si>
  <si>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</si>
  <si>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</si>
  <si>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</si>
  <si>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</si>
  <si>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</si>
  <si>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</si>
  <si>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</si>
  <si>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</si>
  <si>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</si>
  <si>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</si>
  <si>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</si>
  <si>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</si>
  <si>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</si>
  <si>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</si>
  <si>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</si>
  <si>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</si>
  <si>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</si>
  <si>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</si>
  <si>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</si>
  <si>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</si>
  <si>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</si>
  <si>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</si>
  <si>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</si>
  <si>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</si>
  <si>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</si>
  <si>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</si>
  <si>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</si>
  <si>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</si>
  <si>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</si>
  <si>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</si>
  <si>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</si>
  <si>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</si>
  <si>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</si>
  <si>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</si>
  <si>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</si>
  <si>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</si>
  <si>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</si>
  <si>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</si>
  <si>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</si>
  <si>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</si>
  <si>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</si>
  <si>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</si>
  <si>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</si>
  <si>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</si>
  <si>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</si>
  <si>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</si>
  <si>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</si>
  <si>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</si>
  <si>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</si>
  <si>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</si>
  <si>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</si>
  <si>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</si>
  <si>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</si>
  <si>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</si>
  <si>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</si>
  <si>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</si>
  <si>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</si>
  <si>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</si>
  <si>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</si>
  <si>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</si>
  <si>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</si>
  <si>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</si>
  <si>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</si>
  <si>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</si>
  <si>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</si>
  <si>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</si>
  <si>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</si>
  <si>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</si>
  <si>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</si>
  <si>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</si>
  <si>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</si>
  <si>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</si>
  <si>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</si>
  <si>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</si>
  <si>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</si>
  <si>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</si>
  <si>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</si>
  <si>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</si>
  <si>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</si>
  <si>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</si>
  <si>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</si>
  <si>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</si>
  <si>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</si>
  <si>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</si>
  <si>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</si>
  <si>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</si>
  <si>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</si>
  <si>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</si>
  <si>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</si>
  <si>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</si>
  <si>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</si>
  <si>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</si>
  <si>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</si>
  <si>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</si>
  <si>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</si>
  <si>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</si>
  <si>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</si>
  <si>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</si>
  <si>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</si>
  <si>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</si>
  <si>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</si>
  <si>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</si>
  <si>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</si>
  <si>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</si>
  <si>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</si>
  <si>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</si>
  <si>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</si>
  <si>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</si>
  <si>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</si>
  <si>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</si>
  <si>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</si>
  <si>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</si>
  <si>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</si>
  <si>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</si>
  <si>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</si>
  <si>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</si>
  <si>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</si>
  <si>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</si>
  <si>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</si>
  <si>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</si>
  <si>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</si>
  <si>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</si>
  <si>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</si>
  <si>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</si>
  <si>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</si>
  <si>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</si>
  <si>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</si>
  <si>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</si>
  <si>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</si>
  <si>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</si>
  <si>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</si>
  <si>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</si>
  <si>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</si>
  <si>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</si>
  <si>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</si>
  <si>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</si>
  <si>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</si>
  <si>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</si>
  <si>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</si>
  <si>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</si>
  <si>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</si>
  <si>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</si>
  <si>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</si>
  <si>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</si>
  <si>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</si>
  <si>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</si>
  <si>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</si>
  <si>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</si>
  <si>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</si>
  <si>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</si>
  <si>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</si>
  <si>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</si>
  <si>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</si>
  <si>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</si>
  <si>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</si>
  <si>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</si>
  <si>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</si>
  <si>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</si>
  <si>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</si>
  <si>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</si>
  <si>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</si>
  <si>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</si>
  <si>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</si>
  <si>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</si>
  <si>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</si>
  <si>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</si>
  <si>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</si>
  <si>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</si>
  <si>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</si>
  <si>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</si>
  <si>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</si>
  <si>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</si>
  <si>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</si>
  <si>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</si>
  <si>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</si>
  <si>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</si>
  <si>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</si>
  <si>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</si>
  <si>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</si>
  <si>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</si>
  <si>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</si>
  <si>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</si>
  <si>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</si>
  <si>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</si>
  <si>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</si>
  <si>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</si>
  <si>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</si>
  <si>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</si>
  <si>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</si>
  <si>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</si>
  <si>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</si>
  <si>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</si>
  <si>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</si>
  <si>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</si>
  <si>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</si>
  <si>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</si>
  <si>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</si>
  <si>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</si>
  <si>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</si>
  <si>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</si>
  <si>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</si>
  <si>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</si>
  <si>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</si>
  <si>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</si>
  <si>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</si>
  <si>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</si>
  <si>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</si>
  <si>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</si>
  <si>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</si>
  <si>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</si>
  <si>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</si>
  <si>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</si>
  <si>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</si>
  <si>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</si>
  <si>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</si>
  <si>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</si>
  <si>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</si>
  <si>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</si>
  <si>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</si>
  <si>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</si>
  <si>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</si>
  <si>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</si>
  <si>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</si>
  <si>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</si>
  <si>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</si>
  <si>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</si>
  <si>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</si>
  <si>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</si>
  <si>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</si>
  <si>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</si>
  <si>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</si>
  <si>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</si>
  <si>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</si>
  <si>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</si>
  <si>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</si>
  <si>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</si>
  <si>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</si>
  <si>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</si>
  <si>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</si>
  <si>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</si>
  <si>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</si>
  <si>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</si>
  <si>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</si>
  <si>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</si>
  <si>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</si>
  <si>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</si>
  <si>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</si>
  <si>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</si>
  <si>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</si>
  <si>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</si>
  <si>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</si>
  <si>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</si>
  <si>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</si>
  <si>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</si>
  <si>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</si>
  <si>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</si>
  <si>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</si>
  <si>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</si>
  <si>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</si>
  <si>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</si>
  <si>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</si>
  <si>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</si>
  <si>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</si>
  <si>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</si>
  <si>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</si>
  <si>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</si>
  <si>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</si>
  <si>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</si>
  <si>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</si>
  <si>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</si>
  <si>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</si>
  <si>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</si>
  <si>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</si>
  <si>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</si>
  <si>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</si>
  <si>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</si>
  <si>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</si>
  <si>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</si>
  <si>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</si>
  <si>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</si>
  <si>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</si>
  <si>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</si>
  <si>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</si>
  <si>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</si>
  <si>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</si>
  <si>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</si>
  <si>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</si>
  <si>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</si>
  <si>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</si>
  <si>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</si>
  <si>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</si>
  <si>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</si>
  <si>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</si>
  <si>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</si>
  <si>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</si>
  <si>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</si>
  <si>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</si>
  <si>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</si>
  <si>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</si>
  <si>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</si>
  <si>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</si>
  <si>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</si>
  <si>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</si>
  <si>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</si>
  <si>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</si>
  <si>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</si>
  <si>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</si>
  <si>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</si>
  <si>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</si>
  <si>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</si>
  <si>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</si>
  <si>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</si>
  <si>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</si>
  <si>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</si>
  <si>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</si>
  <si>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</si>
  <si>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</si>
  <si>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</si>
  <si>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</si>
  <si>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</si>
  <si>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</si>
  <si>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</si>
  <si>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</si>
  <si>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</si>
  <si>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</si>
  <si>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</si>
  <si>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</si>
  <si>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</si>
  <si>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</si>
  <si>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</si>
  <si>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</si>
  <si>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</si>
  <si>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</si>
  <si>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</si>
  <si>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</si>
  <si>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</si>
  <si>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</si>
  <si>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</si>
  <si>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</si>
  <si>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</si>
  <si>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</si>
  <si>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</si>
  <si>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</si>
  <si>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</si>
  <si>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</si>
  <si>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</si>
  <si>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</si>
  <si>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</si>
  <si>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</si>
  <si>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</si>
  <si>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</si>
  <si>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</si>
  <si>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</si>
  <si>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</si>
  <si>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</si>
  <si>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</si>
  <si>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</si>
  <si>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</si>
  <si>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</si>
  <si>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</si>
  <si>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</si>
  <si>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</si>
  <si>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</si>
  <si>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</si>
  <si>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</si>
  <si>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</si>
  <si>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</si>
  <si>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</si>
  <si>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</si>
  <si>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</si>
  <si>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</si>
  <si>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</si>
  <si>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</si>
  <si>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</si>
  <si>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</si>
  <si>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</si>
  <si>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</si>
  <si>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</si>
  <si>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</si>
  <si>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</si>
  <si>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</si>
  <si>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</si>
  <si>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</si>
  <si>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</si>
  <si>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</si>
  <si>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</si>
  <si>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</si>
  <si>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</si>
  <si>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</si>
  <si>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</si>
  <si>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</si>
  <si>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</si>
  <si>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</si>
  <si>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</si>
  <si>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</si>
  <si>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</si>
  <si>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</si>
  <si>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</si>
  <si>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</si>
  <si>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</si>
  <si>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</si>
  <si>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</si>
  <si>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</si>
  <si>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</si>
  <si>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</si>
  <si>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</si>
  <si>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</si>
  <si>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</si>
  <si>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</si>
  <si>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</si>
  <si>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</si>
  <si>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</si>
  <si>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</si>
  <si>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</si>
  <si>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</si>
  <si>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</si>
  <si>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</si>
  <si>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</si>
  <si>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</si>
  <si>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</si>
  <si>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</si>
  <si>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</si>
  <si>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</si>
  <si>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</si>
  <si>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</si>
  <si>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</si>
  <si>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</si>
  <si>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</si>
  <si>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</si>
  <si>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</si>
  <si>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</si>
  <si>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</si>
  <si>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</si>
  <si>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</si>
  <si>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</si>
  <si>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</si>
  <si>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</si>
  <si>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</si>
  <si>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</si>
  <si>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</si>
  <si>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</si>
  <si>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</si>
  <si>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</si>
  <si>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</si>
  <si>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</si>
  <si>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</si>
  <si>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</si>
  <si>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</si>
  <si>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</si>
  <si>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</si>
  <si>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</si>
  <si>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</si>
  <si>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</si>
  <si>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</si>
  <si>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</si>
  <si>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</si>
  <si>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</si>
  <si>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</si>
  <si>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</si>
  <si>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</si>
  <si>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</si>
  <si>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</si>
  <si>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</si>
  <si>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</si>
  <si>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</si>
  <si>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</si>
  <si>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</si>
  <si>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</si>
  <si>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</si>
  <si>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</si>
  <si>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</si>
  <si>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</si>
  <si>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</si>
  <si>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</si>
  <si>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</si>
  <si>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</si>
  <si>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</si>
  <si>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</si>
  <si>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</si>
  <si>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</si>
  <si>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</si>
  <si>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</si>
  <si>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</si>
  <si>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</si>
  <si>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</si>
  <si>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</si>
  <si>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</si>
  <si>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</si>
  <si>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</si>
  <si>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</si>
  <si>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</si>
  <si>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</si>
  <si>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</si>
  <si>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</si>
  <si>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</si>
  <si>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</si>
  <si>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</si>
  <si>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</si>
  <si>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</si>
  <si>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</si>
  <si>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</si>
  <si>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</si>
  <si>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</si>
  <si>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</si>
  <si>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</si>
  <si>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</si>
  <si>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</si>
  <si>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</si>
  <si>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</si>
  <si>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</si>
  <si>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</si>
  <si>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</si>
  <si>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</si>
  <si>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</si>
  <si>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</si>
  <si>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</si>
  <si>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</si>
  <si>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</si>
  <si>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</si>
  <si>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</si>
  <si>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</si>
  <si>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</si>
  <si>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</si>
  <si>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</si>
  <si>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</si>
  <si>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</si>
  <si>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</si>
  <si>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</si>
  <si>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</si>
  <si>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</si>
  <si>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</si>
  <si>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</si>
  <si>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</si>
  <si>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</si>
  <si>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</si>
  <si>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</si>
  <si>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</si>
  <si>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</si>
  <si>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</si>
  <si>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</si>
  <si>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</si>
  <si>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</si>
  <si>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</si>
  <si>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</si>
  <si>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</si>
  <si>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</si>
  <si>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</si>
  <si>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</si>
  <si>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</si>
  <si>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</si>
  <si>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</si>
  <si>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</si>
  <si>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</si>
  <si>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</si>
  <si>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</si>
  <si>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</si>
  <si>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</si>
  <si>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</si>
  <si>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</si>
  <si>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</si>
  <si>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</si>
  <si>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</si>
  <si>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</si>
  <si>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</si>
  <si>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</si>
  <si>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</si>
  <si>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</si>
  <si>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</si>
  <si>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</si>
  <si>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</si>
  <si>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</si>
  <si>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</si>
  <si>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</si>
  <si>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</si>
  <si>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</si>
  <si>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</si>
  <si>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</si>
  <si>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</si>
  <si>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</si>
  <si>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</si>
  <si>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</si>
  <si>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</si>
  <si>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</si>
  <si>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</si>
  <si>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</si>
  <si>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</si>
  <si>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</si>
  <si>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</si>
  <si>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</si>
  <si>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</si>
  <si>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</si>
  <si>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</si>
  <si>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</si>
  <si>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</si>
  <si>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</si>
  <si>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</si>
  <si>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</si>
  <si>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</si>
  <si>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</si>
  <si>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</si>
  <si>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</si>
  <si>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</si>
  <si>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</si>
  <si>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</si>
  <si>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</si>
  <si>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</si>
  <si>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</si>
  <si>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</si>
  <si>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</si>
  <si>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</si>
  <si>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</si>
  <si>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</si>
  <si>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</si>
  <si>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</si>
  <si>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</si>
  <si>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</si>
  <si>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</si>
  <si>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</si>
  <si>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</si>
  <si>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</si>
  <si>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</si>
  <si>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</si>
  <si>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</si>
  <si>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</si>
  <si>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</si>
  <si>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</si>
  <si>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</si>
  <si>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</si>
  <si>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</si>
  <si>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</si>
  <si>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</si>
  <si>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</si>
  <si>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</si>
  <si>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</si>
  <si>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</si>
  <si>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</si>
  <si>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</si>
  <si>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</si>
  <si>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</si>
  <si>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</si>
  <si>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</si>
  <si>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</si>
  <si>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</si>
  <si>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</si>
  <si>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</si>
  <si>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</si>
  <si>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</si>
  <si>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</si>
  <si>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</si>
  <si>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</si>
  <si>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</si>
  <si>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</si>
  <si>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</si>
  <si>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</si>
  <si>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</si>
  <si>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</si>
  <si>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</si>
  <si>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</si>
  <si>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</si>
  <si>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</si>
  <si>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</si>
  <si>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</si>
  <si>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</si>
  <si>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</si>
  <si>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</si>
  <si>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</si>
  <si>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</si>
  <si>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</si>
  <si>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</si>
  <si>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</si>
  <si>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</si>
  <si>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</si>
  <si>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</si>
  <si>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</si>
  <si>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</si>
  <si>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</si>
  <si>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</si>
  <si>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</si>
  <si>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</si>
  <si>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</si>
  <si>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</si>
  <si>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</si>
  <si>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</si>
  <si>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</si>
  <si>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</si>
  <si>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</si>
  <si>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</si>
  <si>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</si>
  <si>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</si>
  <si>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</si>
  <si>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</si>
  <si>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</si>
  <si>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</si>
  <si>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</si>
  <si>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</si>
  <si>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</si>
  <si>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</si>
  <si>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</si>
  <si>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</si>
  <si>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</si>
  <si>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</si>
  <si>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</si>
  <si>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</si>
  <si>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</si>
  <si>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</si>
  <si>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</si>
  <si>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</si>
  <si>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</si>
  <si>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</si>
  <si>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</si>
  <si>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</si>
  <si>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</si>
  <si>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</si>
  <si>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</si>
  <si>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</si>
  <si>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</si>
  <si>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</si>
  <si>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</si>
  <si>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</si>
  <si>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</si>
  <si>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</si>
  <si>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</si>
  <si>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</si>
  <si>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</si>
  <si>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</si>
  <si>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</si>
  <si>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</si>
  <si>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</si>
  <si>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</si>
  <si>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</si>
  <si>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</si>
  <si>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</si>
  <si>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</si>
  <si>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</si>
  <si>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</si>
  <si>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</si>
  <si>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</si>
  <si>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</si>
  <si>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</si>
  <si>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</si>
  <si>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</si>
  <si>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</si>
  <si>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</si>
  <si>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</si>
  <si>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</si>
  <si>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</si>
  <si>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</si>
  <si>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</si>
  <si>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</si>
  <si>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</si>
  <si>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</si>
  <si>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</si>
  <si>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</si>
  <si>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</si>
  <si>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</si>
  <si>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</si>
  <si>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</si>
  <si>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</si>
  <si>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</si>
  <si>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</si>
  <si>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</si>
  <si>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</si>
  <si>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</si>
  <si>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</si>
  <si>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</si>
  <si>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</si>
  <si>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</si>
  <si>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</si>
  <si>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</si>
  <si>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</si>
  <si>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</si>
  <si>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</si>
  <si>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</si>
  <si>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</si>
  <si>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</si>
  <si>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</si>
  <si>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</si>
  <si>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</si>
  <si>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</si>
  <si>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</si>
  <si>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</si>
  <si>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</si>
  <si>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</si>
  <si>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</si>
  <si>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</si>
  <si>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</si>
  <si>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</si>
  <si>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</si>
  <si>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</si>
  <si>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</si>
  <si>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</si>
  <si>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</si>
  <si>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</si>
  <si>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</si>
  <si>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</si>
  <si>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</si>
  <si>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</si>
  <si>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</si>
  <si>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</si>
  <si>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</si>
  <si>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</si>
  <si>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</si>
  <si>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</si>
  <si>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</si>
  <si>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</si>
  <si>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</si>
  <si>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</si>
  <si>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</si>
  <si>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</si>
  <si>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</si>
  <si>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</si>
  <si>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</si>
  <si>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</si>
  <si>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</si>
  <si>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</si>
  <si>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</si>
  <si>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</si>
  <si>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</si>
  <si>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</si>
  <si>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</si>
  <si>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</si>
  <si>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</si>
  <si>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</si>
  <si>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</si>
  <si>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</si>
  <si>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</si>
  <si>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</si>
  <si>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</si>
  <si>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</si>
  <si>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</si>
  <si>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</si>
  <si>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</si>
  <si>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</si>
  <si>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</si>
  <si>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</si>
  <si>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</si>
  <si>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</si>
  <si>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</si>
  <si>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</si>
  <si>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</si>
  <si>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</si>
  <si>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</si>
  <si>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</si>
  <si>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</si>
  <si>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</si>
  <si>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</si>
  <si>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</si>
  <si>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</si>
  <si>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</si>
  <si>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</si>
  <si>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</si>
  <si>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</si>
  <si>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</si>
  <si>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</si>
  <si>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</si>
  <si>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</si>
  <si>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</si>
  <si>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</si>
  <si>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</si>
  <si>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</si>
  <si>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</si>
  <si>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</si>
  <si>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</si>
  <si>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</si>
  <si>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</si>
  <si>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</si>
  <si>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</si>
  <si>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</si>
  <si>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</si>
  <si>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</si>
  <si>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</si>
  <si>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</si>
  <si>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</si>
  <si>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</si>
  <si>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</si>
  <si>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</si>
  <si>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</si>
  <si>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</si>
  <si>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</si>
  <si>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</si>
  <si>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</si>
  <si>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</si>
  <si>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</si>
  <si>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</si>
  <si>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</si>
  <si>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</si>
  <si>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</si>
  <si>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</si>
  <si>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</si>
  <si>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</si>
  <si>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</si>
  <si>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</si>
  <si>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</si>
  <si>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</si>
  <si>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</si>
  <si>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</si>
  <si>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</si>
  <si>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</si>
  <si>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</si>
  <si>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</si>
  <si>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</si>
  <si>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</si>
  <si>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</si>
  <si>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</si>
  <si>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</si>
  <si>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</si>
  <si>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</si>
  <si>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</si>
  <si>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</si>
  <si>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</si>
  <si>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</si>
  <si>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</si>
  <si>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</si>
  <si>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</si>
  <si>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</si>
  <si>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</si>
  <si>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</si>
  <si>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2021-13-13001532020</t>
  </si>
  <si>
    <t>Prestar el servicio de educacion inicial en el marco de la atencion integral de Hogares Infantiles HI, de conformidad con el manual operativo de la modalidad institucional, el lineamiento tecnico para la atencion a la primera infancia y las directrices establecidad por el ICBF en armonia con la politica de estado para el desarrollo integral  de la primera infancia "De cero a siempre"</t>
  </si>
  <si>
    <t>DAMARIS SEPULVEDA REYES</t>
  </si>
  <si>
    <t>(5) 6691244</t>
  </si>
  <si>
    <t xml:space="preserve">Cartagena, Barrio La Maria sector San Bernardo Crr. 53 N° 53A-2 </t>
  </si>
  <si>
    <t>hogarinfantillosluceros@hotmail.com</t>
  </si>
  <si>
    <t>Cartagena Barrio Martinez Martelo Tansversal 23 N° 29-20. 23#29-20</t>
  </si>
  <si>
    <t>0153-2020</t>
  </si>
  <si>
    <t>0113-2019</t>
  </si>
  <si>
    <t>Prestar el servicio de Hogares Infantiles HI de conformidad con el manual operativo de modalidad institucional y las directrices establecidas por el ICBF, en armonia con la politica de estado para el desarrollo integral de la primera infancia de cero a siempre</t>
  </si>
  <si>
    <t>0380-2018</t>
  </si>
  <si>
    <t>Prestar de atencion integral a niños y niñas menores menores de 5 años o hasta su ingreso al  grado de transicion en conformidad con el manual operativo de la modalidad y las directrices establecidas por el ICBF en armonia con la politica de estado para el desarrollo integral de la primera infancia de cero asiempre en el servicio de Hogares Infantiles</t>
  </si>
  <si>
    <t>0333-2017</t>
  </si>
  <si>
    <t>Prestar el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 ela politica de estado para el desarrollo integral de la primera infancia de cero a siempre en el servicio hogares infantiles</t>
  </si>
  <si>
    <t>0538-2016</t>
  </si>
  <si>
    <t>Prestar el servicio de atencion, educacion inicial y cuidados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las EAS, para que este asuma con su personal y bajo su exclusiva responsabiliadad  dicha atencion.</t>
  </si>
  <si>
    <t>0135-2016</t>
  </si>
  <si>
    <t>Prestar el servicio de atencion, educacion inicial y cuidados a niños y niñas menores de 5 años o hasta su ingreso al grado de transicion con el fin de promover el desarrollo integral de la primera infancia con calidad,  de conformidad con los lineamiento</t>
  </si>
  <si>
    <t>015-2015</t>
  </si>
  <si>
    <t>Atender a la primera infancia en el marco de la estrategia de cero a siempre de conformidad con las directrices, lineamientos y parametros establecidos por el ICBF, asi como regular las relaciones entre las partes derivada de la entrega de aporte del ICBF a la EDS para que este asuma con su personal y bajo su exclusiva responsabilidad dicha atencion.</t>
  </si>
  <si>
    <t>0657-2012</t>
  </si>
  <si>
    <t xml:space="preserve">Atender a la primera infancia en el marco de la estrategia de cero a siempre de conformidad con las directrices, lineamientos y parametros establecidos por el ICBF, asi como regular las relaciones entre las partes derivada de la entrega de aporte del ICBF al contratista, para que este asuma con su personal  y bajo su exclusiva responsabilidad dicha atencion </t>
  </si>
  <si>
    <t>0269-2012</t>
  </si>
  <si>
    <t>0285-2011</t>
  </si>
  <si>
    <t xml:space="preserve">Brindar atencion integral a niños y niñas entre seis meses y menores de cinco años de edad, con vulnerabilidad economica y social prioritariamente a quienes por razones de trabajo de sus padres o adultos resposables de su cuidado permanecen solos temporalmente y al os hijos de familia en situacion de desplazamiento </t>
  </si>
  <si>
    <t>Brindar atencion integral a niños y niñas entre seis meses y menores de cinco años de edad, con vulnerabilidad economica y social prioritariamente a quienes por razones de trabajo de sus padres o adultos resposables de su cuidado permanecen solos temporal</t>
  </si>
  <si>
    <t>13-26-10-0088</t>
  </si>
  <si>
    <t>0449-2012</t>
  </si>
  <si>
    <t>13-26-09-0594</t>
  </si>
  <si>
    <t>Brindar atencion integral a niños y niñas entre seis meses y menores de cinco años de edad, con vulnerabilidad economica y social prioritariamente a quienes por razones de trabajo de sus padres o adultos resposables de su cuidado permanecen solos temporal mente y alos hijos de familia en situacion de desplazamiento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</si>
</sst>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0" zoomScale="75" zoomScaleNormal="75" zoomScaleSheetLayoutView="40" zoomScalePageLayoutView="40" workbookViewId="0">
      <selection activeCell="G86" sqref="G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900302441</v>
      </c>
      <c r="C20" s="5"/>
      <c r="D20" s="73"/>
      <c r="E20" s="5"/>
      <c r="F20" s="5"/>
      <c r="G20" s="5"/>
      <c r="H20" s="243"/>
      <c r="I20" s="149" t="s">
        <v>208</v>
      </c>
      <c r="J20" s="150" t="s">
        <v>210</v>
      </c>
      <c r="K20" s="151">
        <v>393333820</v>
      </c>
      <c r="L20" s="152">
        <v>44193</v>
      </c>
      <c r="M20" s="152">
        <v>44561</v>
      </c>
      <c r="N20" s="135">
        <f>+(M20-L20)/30</f>
        <v>12.266666666666667</v>
      </c>
      <c r="O20" s="138"/>
      <c r="U20" s="134"/>
      <c r="V20" s="105">
        <f ca="1">NOW()</f>
        <v>44194.642845601855</v>
      </c>
      <c r="W20" s="105">
        <f ca="1">NOW()</f>
        <v>44194.642845601855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 NIÑOS Y NIÑAS USUARIOS DEL HOGAR INFANTIL COMUNITARIO LOS LUCEROS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2684</v>
      </c>
      <c r="E48" s="145">
        <v>43486</v>
      </c>
      <c r="F48" s="145">
        <v>43822</v>
      </c>
      <c r="G48" s="160">
        <f>IF(AND(E48&lt;&gt;"",F48&lt;&gt;""),((F48-E48)/30),"")</f>
        <v>11.2</v>
      </c>
      <c r="H48" s="114" t="s">
        <v>2685</v>
      </c>
      <c r="I48" s="113" t="s">
        <v>208</v>
      </c>
      <c r="J48" s="113" t="s">
        <v>210</v>
      </c>
      <c r="K48" s="116">
        <v>785341590</v>
      </c>
      <c r="L48" s="115" t="s">
        <v>1148</v>
      </c>
      <c r="M48" s="117"/>
      <c r="N48" s="115" t="s">
        <v>27</v>
      </c>
      <c r="O48" s="115" t="s">
        <v>1148</v>
      </c>
      <c r="P48" s="78"/>
    </row>
    <row r="49" spans="1:16" s="6" customFormat="1" ht="24.75" customHeight="1" x14ac:dyDescent="0.25">
      <c r="A49" s="143">
        <v>2</v>
      </c>
      <c r="B49" s="111" t="s">
        <v>2665</v>
      </c>
      <c r="C49" s="112" t="s">
        <v>31</v>
      </c>
      <c r="D49" s="110" t="s">
        <v>2686</v>
      </c>
      <c r="E49" s="145">
        <v>43405</v>
      </c>
      <c r="F49" s="145">
        <v>43441</v>
      </c>
      <c r="G49" s="160">
        <f t="shared" ref="G49:G50" si="2">IF(AND(E49&lt;&gt;"",F49&lt;&gt;""),((F49-E49)/30),"")</f>
        <v>1.2</v>
      </c>
      <c r="H49" s="114" t="s">
        <v>2687</v>
      </c>
      <c r="I49" s="113" t="s">
        <v>208</v>
      </c>
      <c r="J49" s="113" t="s">
        <v>210</v>
      </c>
      <c r="K49" s="116">
        <v>38956500</v>
      </c>
      <c r="L49" s="115" t="s">
        <v>1148</v>
      </c>
      <c r="M49" s="117"/>
      <c r="N49" s="115" t="s">
        <v>27</v>
      </c>
      <c r="O49" s="115" t="s">
        <v>26</v>
      </c>
      <c r="P49" s="78"/>
    </row>
    <row r="50" spans="1:16" s="6" customFormat="1" ht="24.75" customHeight="1" x14ac:dyDescent="0.25">
      <c r="A50" s="143">
        <v>3</v>
      </c>
      <c r="B50" s="111" t="s">
        <v>2665</v>
      </c>
      <c r="C50" s="112" t="s">
        <v>31</v>
      </c>
      <c r="D50" s="110" t="s">
        <v>2688</v>
      </c>
      <c r="E50" s="145">
        <v>43040</v>
      </c>
      <c r="F50" s="145">
        <v>43404</v>
      </c>
      <c r="G50" s="160">
        <f t="shared" si="2"/>
        <v>12.133333333333333</v>
      </c>
      <c r="H50" s="119" t="s">
        <v>2689</v>
      </c>
      <c r="I50" s="113" t="s">
        <v>208</v>
      </c>
      <c r="J50" s="113" t="s">
        <v>210</v>
      </c>
      <c r="K50" s="116">
        <v>398552974</v>
      </c>
      <c r="L50" s="115" t="s">
        <v>1148</v>
      </c>
      <c r="M50" s="117"/>
      <c r="N50" s="115" t="s">
        <v>27</v>
      </c>
      <c r="O50" s="115" t="s">
        <v>26</v>
      </c>
      <c r="P50" s="78"/>
    </row>
    <row r="51" spans="1:16" s="6" customFormat="1" ht="24.75" customHeight="1" outlineLevel="1" x14ac:dyDescent="0.25">
      <c r="A51" s="143">
        <v>4</v>
      </c>
      <c r="B51" s="111" t="s">
        <v>2665</v>
      </c>
      <c r="C51" s="112" t="s">
        <v>31</v>
      </c>
      <c r="D51" s="110" t="s">
        <v>2690</v>
      </c>
      <c r="E51" s="145">
        <v>42675</v>
      </c>
      <c r="F51" s="145">
        <v>43039</v>
      </c>
      <c r="G51" s="160">
        <f t="shared" ref="G51:G107" si="3">IF(AND(E51&lt;&gt;"",F51&lt;&gt;""),((F51-E51)/30),"")</f>
        <v>12.133333333333333</v>
      </c>
      <c r="H51" s="114" t="s">
        <v>2691</v>
      </c>
      <c r="I51" s="113" t="s">
        <v>208</v>
      </c>
      <c r="J51" s="113" t="s">
        <v>210</v>
      </c>
      <c r="K51" s="116">
        <v>368080460</v>
      </c>
      <c r="L51" s="115" t="s">
        <v>1148</v>
      </c>
      <c r="M51" s="117"/>
      <c r="N51" s="115" t="s">
        <v>27</v>
      </c>
      <c r="O51" s="115" t="s">
        <v>26</v>
      </c>
      <c r="P51" s="78"/>
    </row>
    <row r="52" spans="1:16" s="7" customFormat="1" ht="24.75" customHeight="1" outlineLevel="1" x14ac:dyDescent="0.25">
      <c r="A52" s="144">
        <v>5</v>
      </c>
      <c r="B52" s="111" t="s">
        <v>2665</v>
      </c>
      <c r="C52" s="112" t="s">
        <v>31</v>
      </c>
      <c r="D52" s="110" t="s">
        <v>2692</v>
      </c>
      <c r="E52" s="145">
        <v>42395</v>
      </c>
      <c r="F52" s="145">
        <v>42674</v>
      </c>
      <c r="G52" s="160">
        <f t="shared" si="3"/>
        <v>9.3000000000000007</v>
      </c>
      <c r="H52" s="119" t="s">
        <v>2693</v>
      </c>
      <c r="I52" s="113" t="s">
        <v>208</v>
      </c>
      <c r="J52" s="113" t="s">
        <v>210</v>
      </c>
      <c r="K52" s="116">
        <v>288742300</v>
      </c>
      <c r="L52" s="115" t="s">
        <v>1148</v>
      </c>
      <c r="M52" s="117"/>
      <c r="N52" s="115" t="s">
        <v>27</v>
      </c>
      <c r="O52" s="115" t="s">
        <v>26</v>
      </c>
      <c r="P52" s="79"/>
    </row>
    <row r="53" spans="1:16" s="7" customFormat="1" ht="24.75" customHeight="1" outlineLevel="1" x14ac:dyDescent="0.25">
      <c r="A53" s="144">
        <v>6</v>
      </c>
      <c r="B53" s="111" t="s">
        <v>2665</v>
      </c>
      <c r="C53" s="112" t="s">
        <v>31</v>
      </c>
      <c r="D53" s="110" t="s">
        <v>2694</v>
      </c>
      <c r="E53" s="145">
        <v>45667</v>
      </c>
      <c r="F53" s="145">
        <v>46022</v>
      </c>
      <c r="G53" s="160">
        <f t="shared" si="3"/>
        <v>11.833333333333334</v>
      </c>
      <c r="H53" s="119" t="s">
        <v>2695</v>
      </c>
      <c r="I53" s="113" t="s">
        <v>208</v>
      </c>
      <c r="J53" s="113" t="s">
        <v>210</v>
      </c>
      <c r="K53" s="116">
        <v>340601140</v>
      </c>
      <c r="L53" s="115" t="s">
        <v>1148</v>
      </c>
      <c r="M53" s="117"/>
      <c r="N53" s="115" t="s">
        <v>27</v>
      </c>
      <c r="O53" s="115" t="s">
        <v>26</v>
      </c>
      <c r="P53" s="79"/>
    </row>
    <row r="54" spans="1:16" s="7" customFormat="1" ht="24.75" customHeight="1" outlineLevel="1" x14ac:dyDescent="0.25">
      <c r="A54" s="144">
        <v>7</v>
      </c>
      <c r="B54" s="111" t="s">
        <v>2665</v>
      </c>
      <c r="C54" s="112" t="s">
        <v>31</v>
      </c>
      <c r="D54" s="110" t="s">
        <v>2696</v>
      </c>
      <c r="E54" s="145">
        <v>41247</v>
      </c>
      <c r="F54" s="145">
        <v>42004</v>
      </c>
      <c r="G54" s="160">
        <f t="shared" si="3"/>
        <v>25.233333333333334</v>
      </c>
      <c r="H54" s="114" t="s">
        <v>2697</v>
      </c>
      <c r="I54" s="113" t="s">
        <v>208</v>
      </c>
      <c r="J54" s="113" t="s">
        <v>210</v>
      </c>
      <c r="K54" s="118">
        <v>647741264</v>
      </c>
      <c r="L54" s="115" t="s">
        <v>1148</v>
      </c>
      <c r="M54" s="117"/>
      <c r="N54" s="115" t="s">
        <v>27</v>
      </c>
      <c r="O54" s="115" t="s">
        <v>1148</v>
      </c>
      <c r="P54" s="79"/>
    </row>
    <row r="55" spans="1:16" s="7" customFormat="1" ht="24.75" customHeight="1" outlineLevel="1" x14ac:dyDescent="0.25">
      <c r="A55" s="144">
        <v>8</v>
      </c>
      <c r="B55" s="111" t="s">
        <v>2665</v>
      </c>
      <c r="C55" s="112" t="s">
        <v>31</v>
      </c>
      <c r="D55" s="110" t="s">
        <v>2698</v>
      </c>
      <c r="E55" s="145">
        <v>40925</v>
      </c>
      <c r="F55" s="145">
        <v>41090</v>
      </c>
      <c r="G55" s="160">
        <f t="shared" si="3"/>
        <v>5.5</v>
      </c>
      <c r="H55" s="114" t="s">
        <v>2701</v>
      </c>
      <c r="I55" s="113" t="s">
        <v>208</v>
      </c>
      <c r="J55" s="113" t="s">
        <v>210</v>
      </c>
      <c r="K55" s="118">
        <v>127582580</v>
      </c>
      <c r="L55" s="115" t="s">
        <v>1148</v>
      </c>
      <c r="M55" s="117"/>
      <c r="N55" s="115" t="s">
        <v>27</v>
      </c>
      <c r="O55" s="115" t="s">
        <v>1148</v>
      </c>
      <c r="P55" s="79"/>
    </row>
    <row r="56" spans="1:16" s="7" customFormat="1" ht="24.75" customHeight="1" outlineLevel="1" x14ac:dyDescent="0.25">
      <c r="A56" s="144">
        <v>9</v>
      </c>
      <c r="B56" s="111" t="s">
        <v>2665</v>
      </c>
      <c r="C56" s="112" t="s">
        <v>31</v>
      </c>
      <c r="D56" s="110" t="s">
        <v>2703</v>
      </c>
      <c r="E56" s="145">
        <v>41091</v>
      </c>
      <c r="F56" s="145">
        <v>41273</v>
      </c>
      <c r="G56" s="160">
        <f t="shared" si="3"/>
        <v>6.0666666666666664</v>
      </c>
      <c r="H56" s="114" t="s">
        <v>2701</v>
      </c>
      <c r="I56" s="113" t="s">
        <v>208</v>
      </c>
      <c r="J56" s="113" t="s">
        <v>210</v>
      </c>
      <c r="K56" s="118">
        <v>131456557</v>
      </c>
      <c r="L56" s="115" t="s">
        <v>1148</v>
      </c>
      <c r="M56" s="117"/>
      <c r="N56" s="115" t="s">
        <v>27</v>
      </c>
      <c r="O56" s="115" t="s">
        <v>1148</v>
      </c>
      <c r="P56" s="79"/>
    </row>
    <row r="57" spans="1:16" s="7" customFormat="1" ht="24.75" customHeight="1" outlineLevel="1" x14ac:dyDescent="0.25">
      <c r="A57" s="144">
        <v>10</v>
      </c>
      <c r="B57" s="64" t="s">
        <v>2665</v>
      </c>
      <c r="C57" s="65" t="s">
        <v>31</v>
      </c>
      <c r="D57" s="63" t="s">
        <v>2699</v>
      </c>
      <c r="E57" s="145">
        <v>40546</v>
      </c>
      <c r="F57" s="145">
        <v>40908</v>
      </c>
      <c r="G57" s="160">
        <f t="shared" si="3"/>
        <v>12.066666666666666</v>
      </c>
      <c r="H57" s="64" t="s">
        <v>2700</v>
      </c>
      <c r="I57" s="63" t="s">
        <v>208</v>
      </c>
      <c r="J57" s="63" t="s">
        <v>210</v>
      </c>
      <c r="K57" s="66">
        <v>246661120</v>
      </c>
      <c r="L57" s="65" t="s">
        <v>1148</v>
      </c>
      <c r="M57" s="67"/>
      <c r="N57" s="65" t="s">
        <v>27</v>
      </c>
      <c r="O57" s="65" t="s">
        <v>1148</v>
      </c>
      <c r="P57" s="79"/>
    </row>
    <row r="58" spans="1:16" s="7" customFormat="1" ht="24.75" customHeight="1" outlineLevel="1" x14ac:dyDescent="0.25">
      <c r="A58" s="144">
        <v>11</v>
      </c>
      <c r="B58" s="64" t="s">
        <v>2665</v>
      </c>
      <c r="C58" s="65" t="s">
        <v>31</v>
      </c>
      <c r="D58" s="63" t="s">
        <v>2702</v>
      </c>
      <c r="E58" s="145">
        <v>40182</v>
      </c>
      <c r="F58" s="145">
        <v>40543</v>
      </c>
      <c r="G58" s="160">
        <f t="shared" si="3"/>
        <v>12.033333333333333</v>
      </c>
      <c r="H58" s="64" t="s">
        <v>2701</v>
      </c>
      <c r="I58" s="63" t="s">
        <v>208</v>
      </c>
      <c r="J58" s="63" t="s">
        <v>210</v>
      </c>
      <c r="K58" s="66">
        <v>237462689</v>
      </c>
      <c r="L58" s="65" t="s">
        <v>1148</v>
      </c>
      <c r="M58" s="67"/>
      <c r="N58" s="65" t="s">
        <v>27</v>
      </c>
      <c r="O58" s="65" t="s">
        <v>1148</v>
      </c>
      <c r="P58" s="79"/>
    </row>
    <row r="59" spans="1:16" s="7" customFormat="1" ht="24.75" customHeight="1" outlineLevel="1" x14ac:dyDescent="0.25">
      <c r="A59" s="144">
        <v>12</v>
      </c>
      <c r="B59" s="64" t="s">
        <v>2665</v>
      </c>
      <c r="C59" s="65" t="s">
        <v>31</v>
      </c>
      <c r="D59" s="63" t="s">
        <v>2704</v>
      </c>
      <c r="E59" s="145">
        <v>39995</v>
      </c>
      <c r="F59" s="145">
        <v>40178</v>
      </c>
      <c r="G59" s="160">
        <f t="shared" si="3"/>
        <v>6.1</v>
      </c>
      <c r="H59" s="64" t="s">
        <v>2705</v>
      </c>
      <c r="I59" s="63" t="s">
        <v>208</v>
      </c>
      <c r="J59" s="63" t="s">
        <v>210</v>
      </c>
      <c r="K59" s="66">
        <v>95702644</v>
      </c>
      <c r="L59" s="65" t="s">
        <v>1148</v>
      </c>
      <c r="M59" s="67"/>
      <c r="N59" s="65" t="s">
        <v>27</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2683</v>
      </c>
      <c r="E114" s="145">
        <v>43878</v>
      </c>
      <c r="F114" s="145">
        <v>44196</v>
      </c>
      <c r="G114" s="160">
        <f>IF(AND(E114&lt;&gt;"",F114&lt;&gt;""),((F114-E114)/30),"")</f>
        <v>10.6</v>
      </c>
      <c r="H114" s="122" t="s">
        <v>2677</v>
      </c>
      <c r="I114" s="121" t="s">
        <v>208</v>
      </c>
      <c r="J114" s="121" t="s">
        <v>210</v>
      </c>
      <c r="K114" s="123">
        <v>382714704</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40007</v>
      </c>
      <c r="D193" s="5"/>
      <c r="E193" s="126">
        <v>754</v>
      </c>
      <c r="F193" s="5"/>
      <c r="G193" s="5"/>
      <c r="H193" s="147" t="s">
        <v>2678</v>
      </c>
      <c r="J193" s="5"/>
      <c r="K193" s="127">
        <v>39995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2680</v>
      </c>
      <c r="L211" s="21"/>
      <c r="M211" s="21"/>
      <c r="N211" s="21"/>
      <c r="O211" s="8"/>
    </row>
    <row r="212" spans="1:15" x14ac:dyDescent="0.25">
      <c r="A212" s="9"/>
      <c r="B212" s="27" t="s">
        <v>2619</v>
      </c>
      <c r="C212" s="147" t="s">
        <v>2678</v>
      </c>
      <c r="D212" s="21"/>
      <c r="G212" s="27" t="s">
        <v>2621</v>
      </c>
      <c r="H212" s="148" t="s">
        <v>2679</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2020-12-29T14:32:37Z</cp:lastPrinted>
  <dcterms:created xsi:type="dcterms:W3CDTF">2020-10-14T21:57:42Z</dcterms:created>
  <dcterms:modified xsi:type="dcterms:W3CDTF">2020-12-29T20:30:26Z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