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<sst xmlns="http://schemas.openxmlformats.org/spreadsheetml/2006/main" count="3158" uniqueCount="2707">
  <si>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</si>
  <si>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</si>
  <si>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</si>
  <si>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</si>
  <si>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</si>
  <si>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</si>
  <si>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</si>
  <si>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</si>
  <si>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</si>
  <si>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</si>
  <si>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</si>
  <si>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</si>
  <si>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</si>
  <si>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</si>
  <si>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</si>
  <si>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</si>
  <si>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</si>
  <si>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</si>
  <si>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</si>
  <si>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</si>
  <si>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</si>
  <si>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</si>
  <si>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</si>
  <si>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</si>
  <si>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</si>
  <si>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</si>
  <si>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</si>
  <si>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</si>
  <si>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</si>
  <si>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</si>
  <si>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</si>
  <si>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</si>
  <si>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</si>
  <si>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</si>
  <si>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</si>
  <si>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</si>
  <si>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</si>
  <si>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</si>
  <si>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</si>
  <si>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</si>
  <si>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</si>
  <si>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</si>
  <si>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</si>
  <si>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</si>
  <si>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</si>
  <si>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</si>
  <si>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</si>
  <si>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</si>
  <si>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</si>
  <si>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</si>
  <si>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</si>
  <si>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</si>
  <si>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</si>
  <si>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</si>
  <si>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</si>
  <si>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</si>
  <si>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</si>
  <si>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</si>
  <si>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</si>
  <si>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</si>
  <si>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</si>
  <si>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</si>
  <si>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</si>
  <si>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</si>
  <si>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</si>
  <si>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</si>
  <si>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</si>
  <si>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</si>
  <si>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</si>
  <si>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</si>
  <si>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</si>
  <si>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</si>
  <si>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</si>
  <si>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</si>
  <si>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</si>
  <si>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</si>
  <si>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</si>
  <si>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</si>
  <si>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</si>
  <si>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</si>
  <si>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</si>
  <si>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</si>
  <si>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</si>
  <si>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</si>
  <si>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</si>
  <si>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</si>
  <si>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</si>
  <si>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</si>
  <si>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</si>
  <si>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</si>
  <si>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</si>
  <si>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</si>
  <si>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</si>
  <si>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</si>
  <si>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</si>
  <si>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</si>
  <si>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</si>
  <si>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</si>
  <si>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</si>
  <si>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</si>
  <si>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</si>
  <si>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</si>
  <si>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</si>
  <si>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</si>
  <si>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</si>
  <si>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</si>
  <si>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</si>
  <si>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</si>
  <si>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</si>
  <si>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</si>
  <si>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</si>
  <si>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</si>
  <si>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</si>
  <si>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</si>
  <si>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</si>
  <si>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</si>
  <si>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</si>
  <si>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</si>
  <si>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</si>
  <si>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</si>
  <si>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</si>
  <si>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</si>
  <si>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</si>
  <si>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</si>
  <si>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</si>
  <si>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</si>
  <si>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</si>
  <si>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</si>
  <si>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</si>
  <si>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</si>
  <si>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</si>
  <si>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</si>
  <si>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</si>
  <si>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</si>
  <si>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</si>
  <si>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</si>
  <si>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</si>
  <si>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</si>
  <si>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</si>
  <si>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</si>
  <si>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</si>
  <si>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</si>
  <si>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</si>
  <si>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</si>
  <si>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</si>
  <si>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</si>
  <si>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</si>
  <si>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</si>
  <si>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</si>
  <si>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</si>
  <si>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</si>
  <si>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</si>
  <si>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</si>
  <si>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</si>
  <si>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</si>
  <si>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</si>
  <si>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</si>
  <si>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</si>
  <si>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</si>
  <si>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</si>
  <si>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</si>
  <si>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</si>
  <si>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</si>
  <si>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</si>
  <si>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</si>
  <si>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</si>
  <si>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</si>
  <si>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</si>
  <si>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</si>
  <si>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</si>
  <si>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</si>
  <si>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</si>
  <si>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</si>
  <si>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</si>
  <si>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</si>
  <si>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</si>
  <si>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</si>
  <si>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</si>
  <si>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</si>
  <si>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</si>
  <si>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</si>
  <si>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</si>
  <si>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</si>
  <si>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</si>
  <si>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</si>
  <si>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</si>
  <si>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</si>
  <si>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</si>
  <si>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</si>
  <si>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</si>
  <si>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</si>
  <si>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</si>
  <si>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</si>
  <si>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</si>
  <si>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</si>
  <si>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</si>
  <si>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</si>
  <si>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</si>
  <si>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</si>
  <si>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</si>
  <si>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</si>
  <si>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</si>
  <si>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</si>
  <si>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</si>
  <si>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</si>
  <si>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</si>
  <si>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</si>
  <si>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</si>
  <si>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</si>
  <si>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</si>
  <si>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</si>
  <si>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</si>
  <si>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</si>
  <si>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</si>
  <si>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</si>
  <si>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</si>
  <si>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</si>
  <si>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</si>
  <si>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</si>
  <si>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</si>
  <si>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</si>
  <si>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</si>
  <si>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</si>
  <si>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</si>
  <si>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</si>
  <si>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</si>
  <si>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</si>
  <si>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</si>
  <si>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</si>
  <si>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</si>
  <si>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</si>
  <si>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</si>
  <si>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</si>
  <si>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</si>
  <si>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</si>
  <si>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</si>
  <si>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</si>
  <si>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</si>
  <si>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</si>
  <si>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</si>
  <si>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</si>
  <si>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</si>
  <si>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</si>
  <si>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</si>
  <si>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</si>
  <si>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</si>
  <si>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</si>
  <si>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</si>
  <si>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</si>
  <si>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</si>
  <si>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</si>
  <si>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</si>
  <si>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</si>
  <si>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</si>
  <si>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</si>
  <si>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</si>
  <si>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</si>
  <si>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</si>
  <si>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</si>
  <si>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</si>
  <si>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</si>
  <si>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</si>
  <si>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</si>
  <si>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</si>
  <si>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</si>
  <si>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</si>
  <si>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</si>
  <si>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</si>
  <si>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</si>
  <si>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</si>
  <si>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</si>
  <si>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</si>
  <si>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</si>
  <si>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</si>
  <si>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</si>
  <si>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</si>
  <si>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</si>
  <si>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</si>
  <si>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</si>
  <si>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</si>
  <si>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</si>
  <si>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</si>
  <si>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</si>
  <si>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</si>
  <si>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</si>
  <si>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</si>
  <si>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</si>
  <si>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</si>
  <si>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</si>
  <si>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</si>
  <si>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</si>
  <si>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</si>
  <si>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</si>
  <si>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</si>
  <si>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</si>
  <si>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</si>
  <si>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</si>
  <si>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</si>
  <si>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</si>
  <si>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</si>
  <si>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</si>
  <si>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</si>
  <si>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</si>
  <si>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</si>
  <si>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</si>
  <si>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</si>
  <si>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</si>
  <si>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</si>
  <si>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</si>
  <si>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</si>
  <si>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</si>
  <si>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</si>
  <si>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</si>
  <si>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</si>
  <si>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</si>
  <si>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</si>
  <si>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</si>
  <si>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</si>
  <si>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</si>
  <si>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</si>
  <si>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</si>
  <si>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</si>
  <si>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</si>
  <si>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</si>
  <si>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</si>
  <si>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</si>
  <si>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</si>
  <si>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</si>
  <si>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</si>
  <si>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</si>
  <si>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</si>
  <si>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</si>
  <si>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</si>
  <si>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</si>
  <si>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</si>
  <si>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</si>
  <si>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</si>
  <si>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</si>
  <si>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</si>
  <si>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</si>
  <si>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</si>
  <si>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</si>
  <si>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</si>
  <si>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</si>
  <si>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</si>
  <si>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</si>
  <si>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</si>
  <si>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</si>
  <si>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</si>
  <si>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</si>
  <si>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</si>
  <si>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</si>
  <si>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</si>
  <si>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</si>
  <si>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</si>
  <si>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</si>
  <si>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</si>
  <si>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</si>
  <si>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</si>
  <si>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</si>
  <si>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</si>
  <si>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</si>
  <si>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</si>
  <si>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</si>
  <si>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</si>
  <si>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</si>
  <si>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</si>
  <si>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</si>
  <si>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</si>
  <si>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</si>
  <si>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</si>
  <si>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</si>
  <si>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</si>
  <si>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</si>
  <si>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</si>
  <si>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</si>
  <si>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</si>
  <si>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</si>
  <si>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</si>
  <si>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</si>
  <si>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</si>
  <si>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</si>
  <si>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</si>
  <si>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</si>
  <si>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</si>
  <si>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</si>
  <si>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</si>
  <si>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</si>
  <si>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</si>
  <si>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</si>
  <si>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</si>
  <si>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</si>
  <si>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</si>
  <si>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</si>
  <si>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</si>
  <si>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</si>
  <si>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</si>
  <si>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</si>
  <si>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</si>
  <si>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</si>
  <si>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</si>
  <si>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</si>
  <si>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</si>
  <si>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</si>
  <si>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</si>
  <si>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</si>
  <si>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</si>
  <si>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</si>
  <si>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</si>
  <si>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</si>
  <si>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</si>
  <si>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</si>
  <si>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</si>
  <si>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</si>
  <si>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</si>
  <si>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</si>
  <si>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</si>
  <si>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</si>
  <si>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</si>
  <si>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</si>
  <si>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</si>
  <si>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</si>
  <si>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</si>
  <si>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</si>
  <si>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</si>
  <si>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</si>
  <si>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</si>
  <si>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</si>
  <si>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</si>
  <si>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</si>
  <si>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</si>
  <si>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</si>
  <si>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</si>
  <si>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</si>
  <si>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</si>
  <si>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</si>
  <si>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</si>
  <si>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</si>
  <si>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</si>
  <si>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</si>
  <si>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</si>
  <si>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</si>
  <si>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</si>
  <si>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</si>
  <si>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</si>
  <si>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</si>
  <si>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</si>
  <si>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</si>
  <si>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</si>
  <si>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</si>
  <si>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</si>
  <si>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</si>
  <si>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</si>
  <si>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</si>
  <si>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</si>
  <si>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</si>
  <si>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</si>
  <si>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</si>
  <si>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</si>
  <si>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</si>
  <si>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</si>
  <si>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</si>
  <si>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</si>
  <si>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</si>
  <si>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</si>
  <si>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</si>
  <si>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</si>
  <si>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</si>
  <si>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</si>
  <si>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</si>
  <si>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</si>
  <si>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</si>
  <si>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</si>
  <si>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</si>
  <si>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</si>
  <si>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</si>
  <si>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</si>
  <si>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</si>
  <si>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</si>
  <si>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</si>
  <si>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</si>
  <si>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</si>
  <si>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</si>
  <si>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</si>
  <si>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</si>
  <si>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</si>
  <si>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</si>
  <si>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</si>
  <si>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</si>
  <si>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</si>
  <si>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</si>
  <si>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</si>
  <si>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</si>
  <si>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</si>
  <si>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</si>
  <si>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</si>
  <si>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</si>
  <si>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</si>
  <si>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</si>
  <si>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</si>
  <si>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</si>
  <si>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</si>
  <si>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</si>
  <si>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</si>
  <si>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</si>
  <si>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</si>
  <si>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</si>
  <si>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</si>
  <si>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</si>
  <si>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</si>
  <si>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</si>
  <si>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</si>
  <si>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</si>
  <si>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</si>
  <si>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</si>
  <si>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</si>
  <si>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</si>
  <si>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</si>
  <si>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</si>
  <si>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</si>
  <si>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</si>
  <si>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</si>
  <si>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</si>
  <si>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</si>
  <si>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</si>
  <si>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</si>
  <si>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</si>
  <si>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</si>
  <si>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</si>
  <si>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</si>
  <si>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</si>
  <si>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</si>
  <si>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</si>
  <si>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</si>
  <si>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</si>
  <si>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</si>
  <si>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</si>
  <si>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</si>
  <si>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</si>
  <si>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</si>
  <si>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</si>
  <si>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</si>
  <si>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</si>
  <si>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</si>
  <si>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</si>
  <si>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</si>
  <si>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</si>
  <si>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</si>
  <si>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</si>
  <si>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</si>
  <si>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</si>
  <si>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</si>
  <si>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</si>
  <si>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</si>
  <si>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</si>
  <si>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</si>
  <si>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</si>
  <si>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</si>
  <si>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</si>
  <si>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</si>
  <si>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</si>
  <si>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</si>
  <si>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</si>
  <si>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</si>
  <si>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</si>
  <si>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</si>
  <si>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</si>
  <si>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</si>
  <si>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</si>
  <si>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</si>
  <si>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</si>
  <si>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</si>
  <si>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</si>
  <si>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</si>
  <si>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</si>
  <si>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</si>
  <si>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</si>
  <si>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</si>
  <si>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</si>
  <si>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</si>
  <si>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</si>
  <si>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</si>
  <si>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</si>
  <si>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</si>
  <si>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</si>
  <si>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</si>
  <si>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</si>
  <si>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</si>
  <si>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</si>
  <si>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</si>
  <si>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</si>
  <si>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</si>
  <si>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</si>
  <si>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</si>
  <si>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</si>
  <si>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</si>
  <si>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</si>
  <si>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</si>
  <si>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</si>
  <si>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</si>
  <si>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</si>
  <si>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</si>
  <si>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</si>
  <si>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</si>
  <si>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</si>
  <si>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</si>
  <si>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</si>
  <si>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</si>
  <si>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</si>
  <si>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</si>
  <si>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</si>
  <si>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</si>
  <si>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</si>
  <si>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</si>
  <si>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</si>
  <si>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</si>
  <si>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</si>
  <si>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</si>
  <si>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</si>
  <si>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</si>
  <si>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</si>
  <si>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</si>
  <si>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</si>
  <si>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</si>
  <si>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</si>
  <si>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</si>
  <si>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</si>
  <si>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</si>
  <si>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</si>
  <si>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</si>
  <si>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</si>
  <si>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</si>
  <si>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</si>
  <si>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</si>
  <si>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</si>
  <si>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</si>
  <si>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</si>
  <si>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</si>
  <si>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</si>
  <si>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</si>
  <si>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</si>
  <si>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</si>
  <si>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</si>
  <si>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</si>
  <si>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</si>
  <si>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</si>
  <si>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</si>
  <si>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</si>
  <si>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</si>
  <si>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</si>
  <si>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</si>
  <si>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</si>
  <si>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</si>
  <si>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</si>
  <si>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</si>
  <si>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</si>
  <si>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</si>
  <si>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</si>
  <si>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</si>
  <si>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</si>
  <si>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</si>
  <si>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</si>
  <si>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</si>
  <si>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</si>
  <si>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</si>
  <si>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</si>
  <si>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</si>
  <si>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</si>
  <si>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</si>
  <si>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</si>
  <si>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</si>
  <si>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</si>
  <si>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</si>
  <si>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</si>
  <si>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</si>
  <si>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</si>
  <si>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</si>
  <si>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</si>
  <si>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</si>
  <si>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</si>
  <si>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</si>
  <si>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</si>
  <si>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</si>
  <si>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</si>
  <si>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</si>
  <si>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</si>
  <si>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</si>
  <si>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</si>
  <si>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</si>
  <si>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</si>
  <si>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</si>
  <si>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</si>
  <si>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</si>
  <si>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</si>
  <si>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</si>
  <si>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</si>
  <si>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</si>
  <si>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</si>
  <si>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</si>
  <si>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</si>
  <si>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</si>
  <si>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</si>
  <si>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</si>
  <si>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</si>
  <si>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</si>
  <si>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</si>
  <si>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</si>
  <si>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</si>
  <si>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</si>
  <si>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</si>
  <si>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</si>
  <si>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</si>
  <si>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</si>
  <si>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</si>
  <si>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</si>
  <si>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</si>
  <si>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</si>
  <si>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</si>
  <si>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</si>
  <si>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</si>
  <si>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</si>
  <si>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</si>
  <si>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</si>
  <si>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</si>
  <si>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</si>
  <si>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</si>
  <si>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</si>
  <si>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</si>
  <si>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</si>
  <si>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</si>
  <si>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</si>
  <si>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</si>
  <si>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</si>
  <si>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</si>
  <si>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</si>
  <si>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</si>
  <si>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</si>
  <si>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</si>
  <si>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</si>
  <si>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</si>
  <si>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</si>
  <si>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</si>
  <si>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</si>
  <si>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</si>
  <si>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</si>
  <si>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</si>
  <si>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</si>
  <si>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</si>
  <si>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</si>
  <si>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</si>
  <si>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</si>
  <si>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</si>
  <si>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</si>
  <si>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</si>
  <si>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</si>
  <si>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</si>
  <si>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</si>
  <si>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</si>
  <si>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</si>
  <si>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</si>
  <si>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</si>
  <si>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</si>
  <si>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</si>
  <si>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</si>
  <si>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</si>
  <si>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</si>
  <si>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</si>
  <si>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</si>
  <si>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</si>
  <si>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</si>
  <si>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</si>
  <si>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</si>
  <si>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</si>
  <si>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</si>
  <si>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</si>
  <si>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</si>
  <si>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</si>
  <si>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</si>
  <si>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</si>
  <si>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</si>
  <si>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</si>
  <si>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</si>
  <si>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</si>
  <si>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</si>
  <si>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</si>
  <si>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</si>
  <si>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</si>
  <si>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</si>
  <si>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</si>
  <si>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</si>
  <si>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</si>
  <si>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</si>
  <si>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</si>
  <si>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</si>
  <si>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</si>
  <si>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</si>
  <si>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</si>
  <si>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</si>
  <si>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</si>
  <si>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</si>
  <si>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</si>
  <si>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</si>
  <si>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</si>
  <si>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</si>
  <si>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</si>
  <si>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</si>
  <si>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</si>
  <si>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</si>
  <si>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</si>
  <si>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</si>
  <si>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</si>
  <si>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</si>
  <si>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</si>
  <si>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</si>
  <si>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</si>
  <si>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</si>
  <si>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</si>
  <si>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</si>
  <si>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</si>
  <si>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</si>
  <si>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</si>
  <si>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</si>
  <si>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</si>
  <si>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</si>
  <si>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</si>
  <si>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</si>
  <si>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</si>
  <si>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</si>
  <si>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</si>
  <si>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</si>
  <si>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</si>
  <si>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</si>
  <si>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</si>
  <si>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</si>
  <si>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</si>
  <si>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</si>
  <si>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</si>
  <si>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</si>
  <si>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</si>
  <si>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</si>
  <si>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</si>
  <si>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</si>
  <si>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</si>
  <si>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</si>
  <si>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</si>
  <si>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</si>
  <si>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</si>
  <si>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</si>
  <si>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</si>
  <si>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</si>
  <si>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</si>
  <si>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</si>
  <si>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</si>
  <si>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</si>
  <si>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</si>
  <si>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</si>
  <si>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</si>
  <si>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</si>
  <si>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</si>
  <si>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</si>
  <si>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</si>
  <si>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</si>
  <si>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</si>
  <si>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</si>
  <si>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</si>
  <si>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</si>
  <si>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</si>
  <si>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</si>
  <si>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</si>
  <si>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</si>
  <si>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</si>
  <si>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</si>
  <si>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</si>
  <si>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</si>
  <si>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</si>
  <si>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</si>
  <si>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</si>
  <si>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</si>
  <si>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</si>
  <si>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</si>
  <si>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</si>
  <si>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</si>
  <si>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</si>
  <si>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</si>
  <si>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</si>
  <si>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</si>
  <si>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</si>
  <si>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</si>
  <si>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</si>
  <si>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</si>
  <si>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</si>
  <si>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</si>
  <si>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</si>
  <si>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</si>
  <si>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</si>
  <si>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</si>
  <si>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</si>
  <si>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</si>
  <si>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</si>
  <si>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</si>
  <si>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</si>
  <si>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</si>
  <si>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</si>
  <si>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</si>
  <si>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</si>
  <si>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</si>
  <si>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</si>
  <si>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</si>
  <si>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</si>
  <si>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</si>
  <si>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</si>
  <si>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</si>
  <si>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</si>
  <si>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</si>
  <si>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</si>
  <si>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</si>
  <si>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</si>
  <si>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</si>
  <si>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</si>
  <si>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</si>
  <si>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</si>
  <si>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</si>
  <si>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</si>
  <si>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</si>
  <si>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</si>
  <si>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</si>
  <si>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</si>
  <si>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</si>
  <si>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</si>
  <si>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</si>
  <si>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</si>
  <si>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</si>
  <si>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</si>
  <si>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</si>
  <si>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</si>
  <si>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</si>
  <si>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</si>
  <si>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</si>
  <si>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</si>
  <si>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</si>
  <si>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</si>
  <si>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</si>
  <si>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</si>
  <si>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</si>
  <si>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</si>
  <si>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</si>
  <si>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</si>
  <si>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</si>
  <si>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</si>
  <si>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</si>
  <si>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</si>
  <si>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</si>
  <si>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</si>
  <si>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</si>
  <si>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</si>
  <si>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</si>
  <si>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</si>
  <si>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</si>
  <si>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</si>
  <si>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</si>
  <si>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</si>
  <si>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</si>
  <si>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</si>
  <si>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</si>
  <si>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</si>
  <si>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</si>
  <si>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</si>
  <si>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</si>
  <si>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</si>
  <si>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</si>
  <si>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</si>
  <si>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</si>
  <si>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</si>
  <si>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</si>
  <si>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</si>
  <si>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</si>
  <si>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</si>
  <si>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</si>
  <si>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</si>
  <si>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</si>
  <si>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</si>
  <si>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</si>
  <si>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</si>
  <si>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</si>
  <si>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</si>
  <si>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</si>
  <si>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</si>
  <si>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</si>
  <si>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</si>
  <si>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</si>
  <si>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</si>
  <si>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</si>
  <si>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</si>
  <si>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</si>
  <si>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</si>
  <si>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</si>
  <si>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</si>
  <si>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</si>
  <si>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</si>
  <si>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</si>
  <si>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</si>
  <si>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</si>
  <si>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</si>
  <si>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</si>
  <si>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</si>
  <si>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</si>
  <si>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</si>
  <si>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</si>
  <si>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</si>
  <si>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</si>
  <si>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</si>
  <si>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</si>
  <si>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</si>
  <si>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</si>
  <si>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</si>
  <si>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</si>
  <si>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</si>
  <si>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</si>
  <si>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</si>
  <si>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</si>
  <si>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</si>
  <si>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</si>
  <si>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</si>
  <si>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</si>
  <si>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</si>
  <si>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</si>
  <si>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</si>
  <si>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</si>
  <si>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</si>
  <si>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</si>
  <si>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</si>
  <si>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</si>
  <si>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</si>
  <si>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</si>
  <si>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</si>
  <si>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</si>
  <si>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</si>
  <si>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</si>
  <si>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</si>
  <si>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</si>
  <si>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</si>
  <si>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</si>
  <si>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</si>
  <si>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</si>
  <si>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</si>
  <si>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</si>
  <si>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</si>
  <si>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</si>
  <si>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</si>
  <si>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</si>
  <si>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</si>
  <si>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</si>
  <si>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</si>
  <si>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</si>
  <si>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</si>
  <si>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</si>
  <si>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</si>
  <si>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</si>
  <si>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</si>
  <si>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</si>
  <si>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</si>
  <si>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</si>
  <si>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</si>
  <si>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</si>
  <si>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</si>
  <si>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</si>
  <si>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</si>
  <si>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</si>
  <si>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</si>
  <si>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</si>
  <si>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</si>
  <si>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</si>
  <si>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</si>
  <si>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</si>
  <si>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</si>
  <si>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</si>
  <si>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</si>
  <si>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</si>
  <si>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</si>
  <si>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</si>
  <si>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</si>
  <si>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</si>
  <si>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</si>
  <si>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</si>
  <si>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</si>
  <si>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</si>
  <si>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</si>
  <si>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</si>
  <si>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</si>
  <si>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</si>
  <si>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</si>
  <si>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</si>
  <si>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</si>
  <si>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</si>
  <si>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</si>
  <si>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</si>
  <si>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</si>
  <si>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</si>
  <si>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</si>
  <si>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</si>
  <si>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</si>
  <si>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</si>
  <si>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</si>
  <si>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</si>
  <si>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</si>
  <si>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</si>
  <si>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</si>
  <si>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</si>
  <si>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</si>
  <si>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</si>
  <si>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</si>
  <si>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</si>
  <si>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</si>
  <si>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</si>
  <si>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</si>
  <si>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</si>
  <si>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</si>
  <si>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</si>
  <si>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</si>
  <si>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</si>
  <si>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</si>
  <si>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</si>
  <si>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</si>
  <si>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</si>
  <si>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</si>
  <si>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</si>
  <si>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</si>
  <si>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</si>
  <si>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</si>
  <si>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</si>
  <si>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</si>
  <si>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</si>
  <si>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</si>
  <si>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</si>
  <si>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</si>
  <si>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</si>
  <si>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</si>
  <si>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</si>
  <si>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</si>
  <si>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</si>
  <si>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</si>
  <si>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</si>
  <si>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</si>
  <si>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</si>
  <si>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</si>
  <si>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</si>
  <si>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</si>
  <si>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</si>
  <si>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</si>
  <si>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</si>
  <si>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</si>
  <si>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</si>
  <si>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</si>
  <si>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</si>
  <si>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</si>
  <si>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</si>
  <si>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</si>
  <si>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</si>
  <si>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</si>
  <si>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</si>
  <si>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</si>
  <si>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</si>
  <si>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</si>
  <si>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</si>
  <si>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</si>
  <si>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</si>
  <si>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</si>
  <si>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</si>
  <si>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</si>
  <si>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</si>
  <si>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</si>
  <si>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</si>
  <si>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</si>
  <si>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</si>
  <si>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</si>
  <si>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</si>
  <si>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</si>
  <si>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</si>
  <si>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</si>
  <si>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</si>
  <si>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</si>
  <si>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</si>
  <si>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</si>
  <si>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</si>
  <si>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</si>
  <si>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</si>
  <si>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</si>
  <si>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</si>
  <si>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</si>
  <si>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</si>
  <si>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</si>
  <si>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</si>
  <si>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</si>
  <si>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</si>
  <si>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</si>
  <si>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</si>
  <si>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</si>
  <si>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</si>
  <si>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</si>
  <si>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</si>
  <si>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</si>
  <si>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</si>
  <si>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</si>
  <si>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</si>
  <si>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</si>
  <si>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</si>
  <si>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</si>
  <si>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</si>
  <si>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</si>
  <si>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</si>
  <si>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</si>
  <si>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</si>
  <si>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</si>
  <si>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</si>
  <si>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</si>
  <si>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</si>
  <si>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</si>
  <si>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</si>
  <si>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</si>
  <si>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</si>
  <si>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</si>
  <si>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</si>
  <si>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</si>
  <si>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</si>
  <si>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</si>
  <si>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</si>
  <si>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</si>
  <si>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</si>
  <si>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</si>
  <si>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</si>
  <si>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</si>
  <si>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</si>
  <si>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</si>
  <si>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</si>
  <si>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</si>
  <si>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</si>
  <si>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</si>
  <si>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</si>
  <si>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</si>
  <si>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</si>
  <si>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</si>
  <si>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</si>
  <si>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</si>
  <si>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</si>
  <si>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</si>
  <si>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</si>
  <si>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</si>
  <si>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</si>
  <si>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</si>
  <si>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</si>
  <si>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</si>
  <si>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</si>
  <si>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</si>
  <si>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</si>
  <si>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</si>
  <si>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</si>
  <si>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</si>
  <si>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</si>
  <si>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</si>
  <si>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</si>
  <si>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</si>
  <si>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</si>
  <si>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</si>
  <si>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</si>
  <si>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</si>
  <si>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</si>
  <si>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</si>
  <si>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</si>
  <si>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</si>
  <si>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</si>
  <si>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</si>
  <si>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</si>
  <si>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</si>
  <si>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</si>
  <si>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</si>
  <si>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</si>
  <si>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</si>
  <si>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</si>
  <si>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</si>
  <si>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</si>
  <si>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</si>
  <si>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</si>
  <si>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</si>
  <si>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</si>
  <si>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</si>
  <si>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</si>
  <si>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</si>
  <si>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</si>
  <si>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</si>
  <si>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</si>
  <si>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</si>
  <si>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</si>
  <si>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</si>
  <si>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</si>
  <si>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</si>
  <si>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</si>
  <si>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</si>
  <si>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</si>
  <si>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</si>
  <si>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</si>
  <si>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</si>
  <si>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</si>
  <si>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</si>
  <si>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</si>
  <si>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</si>
  <si>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</si>
  <si>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</si>
  <si>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</si>
  <si>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</si>
  <si>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</si>
  <si>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</si>
  <si>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</si>
  <si>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</si>
  <si>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</si>
  <si>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</si>
  <si>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</si>
  <si>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</si>
  <si>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</si>
  <si>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</si>
  <si>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</si>
  <si>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</si>
  <si>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</si>
  <si>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</si>
  <si>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</si>
  <si>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</si>
  <si>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</si>
  <si>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</si>
  <si>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</si>
  <si>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</si>
  <si>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</si>
  <si>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</si>
  <si>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</si>
  <si>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</si>
  <si>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</si>
  <si>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</si>
  <si>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</si>
  <si>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</si>
  <si>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</si>
  <si>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</si>
  <si>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</si>
  <si>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</si>
  <si>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</si>
  <si>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</si>
  <si>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</si>
  <si>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</si>
  <si>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</si>
  <si>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</si>
  <si>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</si>
  <si>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</si>
  <si>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</si>
  <si>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</si>
  <si>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</si>
  <si>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</si>
  <si>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</si>
  <si>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</si>
  <si>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</si>
  <si>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</si>
  <si>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</si>
  <si>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</si>
  <si>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</si>
  <si>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</si>
  <si>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</si>
  <si>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</si>
  <si>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</si>
  <si>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</si>
  <si>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</si>
  <si>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</si>
  <si>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</si>
  <si>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</si>
  <si>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</si>
  <si>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</si>
  <si>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</si>
  <si>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</si>
  <si>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</si>
  <si>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</si>
  <si>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</si>
  <si>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</si>
  <si>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</si>
  <si>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</si>
  <si>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</si>
  <si>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</si>
  <si>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</si>
  <si>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</si>
  <si>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</si>
  <si>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</si>
  <si>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</si>
  <si>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</si>
  <si>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</si>
  <si>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</si>
  <si>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</si>
  <si>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</si>
  <si>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</si>
  <si>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</si>
  <si>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</si>
  <si>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</si>
  <si>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</si>
  <si>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</si>
  <si>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</si>
  <si>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</si>
  <si>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</si>
  <si>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</si>
  <si>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</si>
  <si>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</si>
  <si>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</si>
  <si>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</si>
  <si>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</si>
  <si>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</si>
  <si>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</si>
  <si>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</si>
  <si>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</si>
  <si>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</si>
  <si>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</si>
  <si>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</si>
  <si>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</si>
  <si>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</si>
  <si>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</si>
  <si>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</si>
  <si>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</si>
  <si>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</si>
  <si>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</si>
  <si>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</si>
  <si>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</si>
  <si>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</si>
  <si>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</si>
  <si>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</si>
  <si>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</si>
  <si>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</si>
  <si>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</si>
  <si>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</si>
  <si>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</si>
  <si>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</si>
  <si>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</si>
  <si>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</si>
  <si>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</si>
  <si>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</si>
  <si>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</si>
  <si>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</si>
  <si>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</si>
  <si>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</si>
  <si>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</si>
  <si>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</si>
  <si>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</si>
  <si>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</si>
  <si>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</si>
  <si>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</si>
  <si>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</si>
  <si>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</si>
  <si>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</si>
  <si>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</si>
  <si>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</si>
  <si>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</si>
  <si>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</si>
  <si>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</si>
  <si>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</si>
  <si>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</si>
  <si>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</si>
  <si>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</si>
  <si>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</si>
  <si>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</si>
  <si>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</si>
  <si>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</si>
  <si>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</si>
  <si>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</si>
  <si>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</si>
  <si>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</si>
  <si>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</si>
  <si>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</si>
  <si>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</si>
  <si>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</si>
  <si>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</si>
  <si>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</si>
  <si>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</si>
  <si>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</si>
  <si>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</si>
  <si>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</si>
  <si>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</si>
  <si>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</si>
  <si>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</si>
  <si>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</si>
  <si>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</si>
  <si>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</si>
  <si>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</si>
  <si>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</si>
  <si>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</si>
  <si>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</si>
  <si>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</si>
  <si>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</si>
  <si>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</si>
  <si>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</si>
  <si>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</si>
  <si>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</si>
  <si>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</si>
  <si>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</si>
  <si>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</si>
  <si>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</si>
  <si>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</si>
  <si>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</si>
  <si>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</si>
  <si>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</si>
  <si>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</si>
  <si>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</si>
  <si>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</si>
  <si>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</si>
  <si>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</si>
  <si>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</si>
  <si>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</si>
  <si>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</si>
  <si>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</si>
  <si>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</si>
  <si>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</si>
  <si>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</si>
  <si>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</si>
  <si>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</si>
  <si>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</si>
  <si>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</si>
  <si>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</si>
  <si>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</si>
  <si>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</si>
  <si>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</si>
  <si>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</si>
  <si>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</si>
  <si>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</si>
  <si>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</si>
  <si>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</si>
  <si>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</si>
  <si>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</si>
  <si>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</si>
  <si>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</si>
  <si>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</si>
  <si>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</si>
  <si>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</si>
  <si>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</si>
  <si>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</si>
  <si>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</si>
  <si>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</si>
  <si>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</si>
  <si>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</si>
  <si>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</si>
  <si>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</si>
  <si>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</si>
  <si>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</si>
  <si>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</si>
  <si>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</si>
  <si>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</si>
  <si>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</si>
  <si>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</si>
  <si>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</si>
  <si>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</si>
  <si>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</si>
  <si>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</si>
  <si>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</si>
  <si>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</si>
  <si>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</si>
  <si>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</si>
  <si>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</si>
  <si>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</si>
  <si>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</si>
  <si>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</si>
  <si>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</si>
  <si>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</si>
  <si>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</si>
  <si>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</si>
  <si>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</si>
  <si>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</si>
  <si>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</si>
  <si>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</si>
  <si>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</si>
  <si>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</si>
  <si>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</si>
  <si>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</si>
  <si>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</si>
  <si>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</si>
  <si>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</si>
  <si>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</si>
  <si>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</si>
  <si>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</si>
  <si>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</si>
  <si>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</si>
  <si>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</si>
  <si>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</si>
  <si>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</si>
  <si>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</si>
  <si>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</si>
  <si>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</si>
  <si>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</si>
  <si>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</si>
  <si>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</si>
  <si>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</si>
  <si>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</si>
  <si>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</si>
  <si>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</si>
  <si>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</si>
  <si>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</si>
  <si>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</si>
  <si>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</si>
  <si>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</si>
  <si>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</si>
  <si>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</si>
  <si>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</si>
  <si>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</si>
  <si>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</si>
  <si>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</si>
  <si>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</si>
  <si>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</si>
  <si>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</si>
  <si>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</si>
  <si>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</si>
  <si>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</si>
  <si>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</si>
  <si>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</si>
  <si>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</si>
  <si>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</si>
  <si>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</si>
  <si>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</si>
  <si>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</si>
  <si>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</si>
  <si>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</si>
  <si>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</si>
  <si>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</si>
  <si>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</si>
  <si>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</si>
  <si>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</si>
  <si>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</si>
  <si>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</si>
  <si>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</si>
  <si>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</si>
  <si>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</si>
  <si>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</si>
  <si>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</si>
  <si>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</si>
  <si>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</si>
  <si>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</si>
  <si>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</si>
  <si>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</si>
  <si>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</si>
  <si>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</si>
  <si>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</si>
  <si>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</si>
  <si>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</si>
  <si>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</si>
  <si>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</si>
  <si>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</si>
  <si>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</si>
  <si>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</si>
  <si>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</si>
  <si>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</si>
  <si>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</si>
  <si>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</si>
  <si>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</si>
  <si>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</si>
  <si>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</si>
  <si>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</si>
  <si>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</si>
  <si>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</si>
  <si>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</si>
  <si>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</si>
  <si>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</si>
  <si>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</si>
  <si>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</si>
  <si>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</si>
  <si>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</si>
  <si>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</si>
  <si>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</si>
  <si>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</si>
  <si>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</si>
  <si>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</si>
  <si>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</si>
  <si>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</si>
  <si>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</si>
  <si>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</si>
  <si>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</si>
  <si>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</si>
  <si>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</si>
  <si>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</si>
  <si>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</si>
  <si>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</si>
  <si>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</si>
  <si>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</si>
  <si>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</si>
  <si>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</si>
  <si>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</si>
  <si>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</si>
  <si>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</si>
  <si>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</si>
  <si>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</si>
  <si>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</si>
  <si>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</si>
  <si>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</si>
  <si>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</si>
  <si>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</si>
  <si>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</si>
  <si>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</si>
  <si>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</si>
  <si>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</si>
  <si>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</si>
  <si>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</si>
  <si>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</si>
  <si>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</si>
  <si>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</si>
  <si>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</si>
  <si>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</si>
  <si>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</si>
  <si>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</si>
  <si>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</si>
  <si>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</si>
  <si>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</si>
  <si>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</si>
  <si>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</si>
  <si>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</si>
  <si>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</si>
  <si>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</si>
  <si>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</si>
  <si>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</si>
  <si>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</si>
  <si>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</si>
  <si>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</si>
  <si>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</si>
  <si>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</si>
  <si>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</si>
  <si>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</si>
  <si>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</si>
  <si>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</si>
  <si>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</si>
  <si>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</si>
  <si>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</si>
  <si>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</si>
  <si>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</si>
  <si>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</si>
  <si>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</si>
  <si>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</si>
  <si>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</si>
  <si>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</si>
  <si>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</si>
  <si>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</si>
  <si>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</si>
  <si>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</si>
  <si>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</si>
  <si>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</si>
  <si>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</si>
  <si>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</si>
  <si>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</si>
  <si>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</si>
  <si>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</si>
  <si>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</si>
  <si>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</si>
  <si>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</si>
  <si>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</si>
  <si>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</si>
  <si>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</si>
  <si>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</si>
  <si>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</si>
  <si>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</si>
  <si>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</si>
  <si>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</si>
  <si>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</si>
  <si>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</si>
  <si>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</si>
  <si>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</si>
  <si>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</si>
  <si>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</si>
  <si>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</si>
  <si>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</si>
  <si>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</si>
  <si>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</si>
  <si>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</si>
  <si>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</si>
  <si>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</si>
  <si>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</si>
  <si>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</si>
  <si>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</si>
  <si>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</si>
  <si>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</si>
  <si>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</si>
  <si>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</si>
  <si>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</si>
  <si>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</si>
  <si>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</si>
  <si>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</si>
  <si>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</si>
  <si>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</si>
  <si>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</si>
  <si>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</si>
  <si>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</si>
  <si>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</si>
  <si>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</si>
  <si>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</si>
  <si>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</si>
  <si>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</si>
  <si>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</si>
  <si>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</si>
  <si>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</si>
  <si>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</si>
  <si>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</si>
  <si>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</si>
  <si>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</si>
  <si>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</si>
  <si>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</si>
  <si>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</si>
  <si>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</si>
  <si>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</si>
  <si>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</si>
  <si>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</si>
  <si>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</si>
  <si>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</si>
  <si>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</si>
  <si>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</si>
  <si>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</si>
  <si>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</si>
  <si>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</si>
  <si>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</si>
  <si>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</si>
  <si>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</si>
  <si>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</si>
  <si>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</si>
  <si>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</si>
  <si>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</si>
  <si>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</si>
  <si>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</si>
  <si>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</si>
  <si>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</si>
  <si>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</si>
  <si>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</si>
  <si>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</si>
  <si>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</si>
  <si>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</si>
  <si>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</si>
  <si>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</si>
  <si>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</si>
  <si>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</si>
  <si>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</si>
  <si>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</si>
  <si>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</si>
  <si>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</si>
  <si>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</si>
  <si>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</si>
  <si>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</si>
  <si>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</si>
  <si>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</si>
  <si>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</si>
  <si>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</si>
  <si>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</si>
  <si>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</si>
  <si>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</si>
  <si>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</si>
  <si>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</si>
  <si>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</si>
  <si>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</si>
  <si>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</si>
  <si>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</si>
  <si>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</si>
  <si>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</si>
  <si>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</si>
  <si>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</si>
  <si>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</si>
  <si>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</si>
  <si>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</si>
  <si>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</si>
  <si>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</si>
  <si>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</si>
  <si>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</si>
  <si>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</si>
  <si>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</si>
  <si>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</si>
  <si>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</si>
  <si>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</si>
  <si>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</si>
  <si>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</si>
  <si>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</si>
  <si>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</si>
  <si>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</si>
  <si>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</si>
  <si>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</si>
  <si>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</si>
  <si>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</si>
  <si>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</si>
  <si>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</si>
  <si>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</si>
  <si>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</si>
  <si>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</si>
  <si>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</si>
  <si>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</si>
  <si>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</si>
  <si>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</si>
  <si>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</si>
  <si>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</si>
  <si>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</si>
  <si>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</si>
  <si>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</si>
  <si>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</si>
  <si>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</si>
  <si>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</si>
  <si>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</si>
  <si>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</si>
  <si>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</si>
  <si>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</si>
  <si>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</si>
  <si>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</si>
  <si>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</si>
  <si>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</si>
  <si>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</si>
  <si>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</si>
  <si>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</si>
  <si>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</si>
  <si>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</si>
  <si>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</si>
  <si>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</si>
  <si>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</si>
  <si>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</si>
  <si>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</si>
  <si>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</si>
  <si>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</si>
  <si>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</si>
  <si>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</si>
  <si>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</si>
  <si>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</si>
  <si>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</si>
  <si>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</si>
  <si>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</si>
  <si>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</si>
  <si>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</si>
  <si>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</si>
  <si>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</si>
  <si>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</si>
  <si>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</si>
  <si>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</si>
  <si>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</si>
  <si>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</si>
  <si>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</si>
  <si>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</si>
  <si>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</si>
  <si>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</si>
  <si>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</si>
  <si>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</si>
  <si>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</si>
  <si>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</si>
  <si>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</si>
  <si>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</si>
  <si>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</si>
  <si>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</si>
  <si>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</si>
  <si>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</si>
  <si>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</si>
  <si>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</si>
  <si>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</si>
  <si>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</si>
  <si>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</si>
  <si>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</si>
  <si>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</si>
  <si>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</si>
  <si>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</si>
  <si>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</si>
  <si>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</si>
  <si>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</si>
  <si>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</si>
  <si>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</si>
  <si>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</si>
  <si>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</si>
  <si>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</si>
  <si>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</si>
  <si>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</si>
  <si>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</si>
  <si>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</si>
  <si>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</si>
  <si>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</si>
  <si>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</si>
  <si>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</si>
  <si>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</si>
  <si>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</si>
  <si>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</si>
  <si>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</si>
  <si>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</si>
  <si>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</si>
  <si>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</si>
  <si>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</si>
  <si>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</si>
  <si>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</si>
  <si>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</si>
  <si>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</si>
  <si>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</si>
  <si>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</si>
  <si>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</si>
  <si>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</si>
  <si>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</si>
  <si>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</si>
  <si>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</si>
  <si>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</si>
  <si>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</si>
  <si>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</si>
  <si>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</si>
  <si>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</si>
  <si>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</si>
  <si>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</si>
  <si>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</si>
  <si>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</si>
  <si>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</si>
  <si>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</si>
  <si>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</si>
  <si>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</si>
  <si>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</si>
  <si>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</si>
  <si>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</si>
  <si>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</si>
  <si>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</si>
  <si>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</si>
  <si>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</si>
  <si>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</si>
  <si>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</si>
  <si>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</si>
  <si>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</si>
  <si>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</si>
  <si>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</si>
  <si>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</si>
  <si>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</si>
  <si>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</si>
  <si>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</si>
  <si>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</si>
  <si>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</si>
  <si>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</si>
  <si>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</si>
  <si>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</si>
  <si>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</si>
  <si>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</si>
  <si>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</si>
  <si>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</si>
  <si>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</si>
  <si>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</si>
  <si>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</si>
  <si>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</si>
  <si>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</si>
  <si>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</si>
  <si>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</si>
  <si>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</si>
  <si>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</si>
  <si>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</si>
  <si>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</si>
  <si>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</si>
  <si>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</si>
  <si>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</si>
  <si>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</si>
  <si>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</si>
  <si>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</si>
  <si>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</si>
  <si>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</si>
  <si>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</si>
  <si>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</si>
  <si>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</si>
  <si>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</si>
  <si>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</si>
  <si>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</si>
  <si>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</si>
  <si>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</si>
  <si>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</si>
  <si>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</si>
  <si>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</si>
  <si>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</si>
  <si>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</si>
  <si>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</si>
  <si>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</si>
  <si>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</si>
  <si>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</si>
  <si>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</si>
  <si>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</si>
  <si>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</si>
  <si>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</si>
  <si>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</si>
  <si>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</si>
  <si>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</si>
  <si>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</si>
  <si>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</si>
  <si>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</si>
  <si>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</si>
  <si>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</si>
  <si>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</si>
  <si>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</si>
  <si>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</si>
  <si>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</si>
  <si>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</si>
  <si>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</si>
  <si>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</si>
  <si>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</si>
  <si>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</si>
  <si>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</si>
  <si>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</si>
  <si>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</si>
  <si>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</si>
  <si>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</si>
  <si>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</si>
  <si>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</si>
  <si>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</si>
  <si>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</si>
  <si>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</si>
  <si>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</si>
  <si>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</si>
  <si>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</si>
  <si>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</si>
  <si>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</si>
  <si>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</si>
  <si>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</si>
  <si>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</si>
  <si>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</si>
  <si>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</si>
  <si>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</si>
  <si>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</si>
  <si>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</si>
  <si>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</si>
  <si>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</si>
  <si>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</si>
  <si>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</si>
  <si>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</si>
  <si>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</si>
  <si>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</si>
  <si>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</si>
  <si>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</si>
  <si>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</si>
  <si>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</si>
  <si>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</si>
  <si>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</si>
  <si>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</si>
  <si>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</si>
  <si>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</si>
  <si>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</si>
  <si>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</si>
  <si>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</si>
  <si>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</si>
  <si>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</si>
  <si>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</si>
  <si>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</si>
  <si>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</si>
  <si>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</si>
  <si>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</si>
  <si>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</si>
  <si>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</si>
  <si>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</si>
  <si>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</si>
  <si>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</si>
  <si>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</si>
  <si>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</si>
  <si>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</si>
  <si>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</si>
  <si>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</si>
  <si>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</si>
  <si>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</si>
  <si>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</si>
  <si>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</si>
  <si>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</si>
  <si>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</si>
  <si>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</si>
  <si>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</si>
  <si>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</si>
  <si>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</si>
  <si>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</si>
  <si>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</si>
  <si>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</si>
  <si>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</si>
  <si>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</si>
  <si>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</si>
  <si>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</si>
  <si>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</si>
  <si>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</si>
  <si>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</si>
  <si>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</si>
  <si>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</si>
  <si>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</si>
  <si>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</si>
  <si>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</si>
  <si>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</si>
  <si>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</si>
  <si>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</si>
  <si>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</si>
  <si>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</si>
  <si>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</si>
  <si>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</si>
  <si>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</si>
  <si>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</si>
  <si>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</si>
  <si>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</si>
  <si>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</si>
  <si>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</si>
  <si>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</si>
  <si>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</si>
  <si>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</si>
  <si>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</si>
  <si>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</si>
  <si>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</si>
  <si>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</si>
  <si>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</si>
  <si>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</si>
  <si>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</si>
  <si>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</si>
  <si>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</si>
  <si>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</si>
  <si>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</si>
  <si>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</si>
  <si>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</si>
  <si>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</si>
  <si>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</si>
  <si>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</si>
  <si>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</si>
  <si>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</si>
  <si>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</si>
  <si>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</si>
  <si>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</si>
  <si>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</si>
  <si>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</si>
  <si>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</si>
  <si>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</si>
  <si>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</si>
  <si>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</si>
  <si>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</si>
  <si>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</si>
  <si>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</si>
  <si>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</si>
  <si>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</si>
  <si>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</si>
  <si>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</si>
  <si>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</si>
  <si>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</si>
  <si>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</si>
  <si>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</si>
  <si>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</si>
  <si>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</si>
  <si>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</si>
  <si>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</si>
  <si>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</si>
  <si>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</si>
  <si>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</si>
  <si>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</si>
  <si>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</si>
  <si>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</si>
  <si>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</si>
  <si>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</si>
  <si>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</si>
  <si>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</si>
  <si>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</si>
  <si>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</si>
  <si>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</si>
  <si>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</si>
  <si>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</si>
  <si>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</si>
  <si>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</si>
  <si>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</si>
  <si>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</si>
  <si>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</si>
  <si>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</si>
  <si>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</si>
  <si>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</si>
  <si>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</si>
  <si>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</si>
  <si>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</si>
  <si>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</si>
  <si>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</si>
  <si>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</si>
  <si>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</si>
  <si>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</si>
  <si>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</si>
  <si>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</si>
  <si>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</si>
  <si>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</si>
  <si>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</si>
  <si>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</si>
  <si>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</si>
  <si>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</si>
  <si>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</si>
  <si>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</si>
  <si>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</si>
  <si>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</si>
  <si>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</si>
  <si>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</si>
  <si>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</si>
  <si>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</si>
  <si>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</si>
  <si>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</si>
  <si>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</si>
  <si>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</si>
  <si>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</si>
  <si>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</si>
  <si>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</si>
  <si>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</si>
  <si>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</si>
  <si>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</si>
  <si>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</si>
  <si>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</si>
  <si>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</si>
  <si>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</si>
  <si>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</si>
  <si>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</si>
  <si>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</si>
  <si>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</si>
  <si>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</si>
  <si>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</si>
  <si>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</si>
  <si>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</si>
  <si>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</si>
  <si>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</si>
  <si>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</si>
  <si>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</si>
  <si>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</si>
  <si>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</si>
  <si>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</si>
  <si>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</si>
  <si>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</si>
  <si>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</si>
  <si>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</si>
  <si>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</si>
  <si>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</si>
  <si>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</si>
  <si>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</si>
  <si>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</si>
  <si>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</si>
  <si>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</si>
  <si>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</si>
  <si>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</si>
  <si>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</si>
  <si>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</si>
  <si>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</si>
  <si>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</si>
  <si>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</si>
  <si>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</si>
  <si>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</si>
  <si>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</si>
  <si>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</si>
  <si>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</si>
  <si>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</si>
  <si>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</si>
  <si>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</si>
  <si>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</si>
  <si>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</si>
  <si>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</si>
  <si>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</si>
  <si>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</si>
  <si>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</si>
  <si>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</si>
  <si>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</si>
  <si>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</si>
  <si>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</si>
  <si>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</si>
  <si>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</si>
  <si>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</si>
  <si>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</si>
  <si>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</si>
  <si>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</si>
  <si>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</si>
  <si>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</si>
  <si>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</si>
  <si>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</si>
  <si>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</si>
  <si>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</si>
  <si>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</si>
  <si>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</si>
  <si>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</si>
  <si>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</si>
  <si>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</si>
  <si>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</si>
  <si>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</si>
  <si>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</si>
  <si>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</si>
  <si>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</si>
  <si>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</si>
  <si>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</si>
  <si>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</si>
  <si>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</si>
  <si>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</si>
  <si>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</si>
  <si>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</si>
  <si>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</si>
  <si>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</si>
  <si>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</si>
  <si>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</si>
  <si>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</si>
  <si>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</si>
  <si>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</si>
  <si>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</si>
  <si>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</si>
  <si>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</si>
  <si>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</si>
  <si>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</si>
  <si>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</si>
  <si>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</si>
  <si>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</si>
  <si>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</si>
  <si>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</si>
  <si>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</si>
  <si>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</si>
  <si>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</si>
  <si>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</si>
  <si>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</si>
  <si>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</si>
  <si>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</si>
  <si>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</si>
  <si>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</si>
  <si>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</si>
  <si>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</si>
  <si>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</si>
  <si>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</si>
  <si>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</si>
  <si>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</si>
  <si>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</si>
  <si>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</si>
  <si>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</si>
  <si>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</si>
  <si>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</si>
  <si>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</si>
  <si>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</si>
  <si>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</si>
  <si>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</si>
  <si>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</si>
  <si>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</si>
  <si>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</si>
  <si>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</si>
  <si>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</si>
  <si>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</si>
  <si>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</si>
  <si>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</si>
  <si>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</si>
  <si>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</si>
  <si>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</si>
  <si>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</si>
  <si>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</si>
  <si>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</si>
  <si>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</si>
  <si>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</si>
  <si>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</si>
  <si>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</si>
  <si>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</si>
  <si>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</si>
  <si>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</si>
  <si>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</si>
  <si>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</si>
  <si>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</si>
  <si>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</si>
  <si>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</si>
  <si>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</si>
  <si>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</si>
  <si>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</si>
  <si>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</si>
  <si>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</si>
  <si>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</si>
  <si>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</si>
  <si>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</si>
  <si>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</si>
  <si>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</si>
  <si>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</si>
  <si>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</si>
  <si>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</si>
  <si>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</si>
  <si>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</si>
  <si>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</si>
  <si>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</si>
  <si>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</si>
  <si>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</si>
  <si>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</si>
  <si>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</si>
  <si>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</si>
  <si>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</si>
  <si>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</si>
  <si>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</si>
  <si>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</si>
  <si>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</si>
  <si>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</si>
  <si>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</si>
  <si>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</si>
  <si>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</si>
  <si>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</si>
  <si>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</si>
  <si>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</si>
  <si>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</si>
  <si>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</si>
  <si>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</si>
  <si>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</si>
  <si>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</si>
  <si>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</si>
  <si>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</si>
  <si>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</si>
  <si>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</si>
  <si>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</si>
  <si>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</si>
  <si>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</si>
  <si>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</si>
  <si>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</si>
  <si>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</si>
  <si>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</si>
  <si>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</si>
  <si>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</si>
  <si>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</si>
  <si>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</si>
  <si>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</si>
  <si>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</si>
  <si>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</si>
  <si>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</si>
  <si>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</si>
  <si>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</si>
  <si>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</si>
  <si>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</si>
  <si>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</si>
  <si>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</si>
  <si>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</si>
  <si>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</si>
  <si>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</si>
  <si>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</si>
  <si>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</si>
  <si>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</si>
  <si>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</si>
  <si>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</si>
  <si>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</si>
  <si>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</si>
  <si>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</si>
  <si>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</si>
  <si>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</si>
  <si>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</si>
  <si>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</si>
  <si>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</si>
  <si>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</si>
  <si>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</si>
  <si>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</si>
  <si>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</si>
  <si>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</si>
  <si>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</si>
  <si>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</si>
  <si>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</si>
  <si>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</si>
  <si>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</si>
  <si>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</si>
  <si>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</si>
  <si>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</si>
  <si>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</si>
  <si>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</si>
  <si>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</si>
  <si>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</si>
  <si>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</si>
  <si>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</si>
  <si>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</si>
  <si>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</si>
  <si>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</si>
  <si>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</si>
  <si>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</si>
  <si>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</si>
  <si>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</si>
  <si>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</si>
  <si>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</si>
  <si>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</si>
  <si>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</si>
  <si>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</si>
  <si>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</si>
  <si>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</si>
  <si>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</si>
  <si>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</si>
  <si>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</si>
  <si>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</si>
  <si>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</si>
  <si>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</si>
  <si>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</si>
  <si>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</si>
  <si>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</si>
  <si>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</si>
  <si>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</si>
  <si>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</si>
  <si>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</si>
  <si>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</si>
  <si>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</si>
  <si>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</si>
  <si>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</si>
  <si>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</si>
  <si>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</si>
  <si>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</si>
  <si>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</si>
  <si>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</si>
  <si>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</si>
  <si>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</si>
  <si>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</si>
  <si>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</si>
  <si>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</si>
  <si>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</si>
  <si>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</si>
  <si>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</si>
  <si>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</si>
  <si>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</si>
  <si>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</si>
  <si>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</si>
  <si>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</si>
  <si>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</si>
  <si>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</si>
  <si>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</si>
  <si>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</si>
  <si>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</si>
  <si>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</si>
  <si>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</si>
  <si>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</si>
  <si>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</si>
  <si>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</si>
  <si>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</si>
  <si>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</si>
  <si>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</si>
  <si>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</si>
  <si>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</si>
  <si>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</si>
  <si>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</si>
  <si>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</si>
  <si>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</si>
  <si>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</si>
  <si>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</si>
  <si>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</si>
  <si>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</si>
  <si>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</si>
  <si>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</si>
  <si>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</si>
  <si>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</si>
  <si>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</si>
  <si>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</si>
  <si>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</si>
  <si>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</si>
  <si>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</si>
  <si>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</si>
  <si>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</si>
  <si>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</si>
  <si>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</si>
  <si>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</si>
  <si>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</si>
  <si>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</si>
  <si>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</si>
  <si>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</si>
  <si>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</si>
  <si>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</si>
  <si>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</si>
  <si>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</si>
  <si>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</si>
  <si>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</si>
  <si>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</si>
  <si>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</si>
  <si>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</si>
  <si>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</si>
  <si>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</si>
  <si>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</si>
  <si>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</si>
  <si>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</si>
  <si>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</si>
  <si>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</si>
  <si>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</si>
  <si>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</si>
  <si>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</si>
  <si>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</si>
  <si>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</si>
  <si>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</si>
  <si>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</si>
  <si>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</si>
  <si>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</si>
  <si>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</si>
  <si>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</si>
  <si>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</si>
  <si>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</si>
  <si>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</si>
  <si>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</si>
  <si>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</si>
  <si>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</si>
  <si>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</si>
  <si>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</si>
  <si>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</si>
  <si>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</si>
  <si>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</si>
  <si>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</si>
  <si>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</si>
  <si>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</si>
  <si>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</si>
  <si>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</si>
  <si>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</si>
  <si>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</si>
  <si>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</si>
  <si>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</si>
  <si>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</si>
  <si>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</si>
  <si>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</si>
  <si>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</si>
  <si>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</si>
  <si>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</si>
  <si>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</si>
  <si>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</si>
  <si>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</si>
  <si>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</si>
  <si>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</si>
  <si>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</si>
  <si>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</si>
  <si>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</si>
  <si>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</si>
  <si>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</si>
  <si>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</si>
  <si>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</si>
  <si>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</si>
  <si>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</si>
  <si>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</si>
  <si>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</si>
  <si>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</si>
  <si>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</si>
  <si>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</si>
  <si>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</si>
  <si>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</si>
  <si>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</si>
  <si>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</si>
  <si>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</si>
  <si>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</si>
  <si>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</si>
  <si>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</si>
  <si>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</si>
  <si>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</si>
  <si>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</si>
  <si>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</si>
  <si>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</si>
  <si>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</si>
  <si>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2021-8-10000169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</si>
</sst>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8" zoomScaleNormal="100" zoomScaleSheetLayoutView="40" zoomScalePageLayoutView="40" workbookViewId="0">
      <selection activeCell="C50" sqref="C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2706</v>
      </c>
      <c r="D15" s="35"/>
      <c r="E15" s="35"/>
      <c r="F15" s="5"/>
      <c r="G15" s="32" t="s">
        <v>1168</v>
      </c>
      <c r="H15" s="103" t="s">
        <v>163</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235"/>
      <c r="I20" s="141" t="s">
        <v>163</v>
      </c>
      <c r="J20" s="142" t="s">
        <v>180</v>
      </c>
      <c r="K20" s="143">
        <v>818927783</v>
      </c>
      <c r="L20" s="144">
        <v>44211</v>
      </c>
      <c r="M20" s="144">
        <v>44561</v>
      </c>
      <c r="N20" s="127">
        <f>+(M20-L20)/30</f>
        <v>11.666666666666666</v>
      </c>
      <c r="O20" s="130"/>
      <c r="U20" s="126"/>
      <c r="V20" s="105">
        <f ca="1">NOW()</f>
        <v>44194.684088888891</v>
      </c>
      <c r="W20" s="105">
        <f ca="1">NOW()</f>
        <v>44194.684088888891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SOCIAL ESFUERZO PROPIO FUNESPRO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40946389.150000006</v>
      </c>
      <c r="F185" s="92"/>
      <c r="G185" s="93"/>
      <c r="H185" s="88"/>
      <c r="I185" s="90" t="s">
        <v>2627</v>
      </c>
      <c r="J185" s="158">
        <f>+SUM(M179:M183)</f>
        <v>0.02</v>
      </c>
      <c r="K185" s="228" t="s">
        <v>2628</v>
      </c>
      <c r="L185" s="228"/>
      <c r="M185" s="94">
        <f>+J185*(SUM(K20:K35))</f>
        <v>16378555.66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2020-11-20T15:12:35Z</cp:lastPrinted>
  <dcterms:created xsi:type="dcterms:W3CDTF">2020-10-14T21:57:42Z</dcterms:created>
  <dcterms:modified xsi:type="dcterms:W3CDTF">2020-12-29T21:25:06Z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