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<sst xmlns="http://schemas.openxmlformats.org/spreadsheetml/2006/main" count="3158" uniqueCount="2707">
  <si>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</si>
  <si>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</si>
  <si>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</si>
  <si>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</si>
  <si>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</si>
  <si>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</si>
  <si>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</si>
  <si>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</si>
  <si>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</si>
  <si>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</si>
  <si>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</si>
  <si>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</si>
  <si>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</si>
  <si>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</si>
  <si>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</si>
  <si>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</si>
  <si>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</si>
  <si>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</si>
  <si>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</si>
  <si>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</si>
  <si>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</si>
  <si>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</si>
  <si>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</si>
  <si>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</si>
  <si>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</si>
  <si>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</si>
  <si>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</si>
  <si>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</si>
  <si>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</si>
  <si>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</si>
  <si>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</si>
  <si>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</si>
  <si>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</si>
  <si>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</si>
  <si>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</si>
  <si>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</si>
  <si>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</si>
  <si>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</si>
  <si>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</si>
  <si>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</si>
  <si>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</si>
  <si>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</si>
  <si>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</si>
  <si>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</si>
  <si>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</si>
  <si>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</si>
  <si>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</si>
  <si>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</si>
  <si>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</si>
  <si>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</si>
  <si>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</si>
  <si>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</si>
  <si>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</si>
  <si>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</si>
  <si>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</si>
  <si>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</si>
  <si>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</si>
  <si>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</si>
  <si>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</si>
  <si>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</si>
  <si>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</si>
  <si>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</si>
  <si>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</si>
  <si>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</si>
  <si>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</si>
  <si>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</si>
  <si>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</si>
  <si>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</si>
  <si>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</si>
  <si>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</si>
  <si>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</si>
  <si>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</si>
  <si>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</si>
  <si>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</si>
  <si>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</si>
  <si>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</si>
  <si>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</si>
  <si>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</si>
  <si>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</si>
  <si>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</si>
  <si>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</si>
  <si>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</si>
  <si>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</si>
  <si>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</si>
  <si>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</si>
  <si>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</si>
  <si>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</si>
  <si>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</si>
  <si>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</si>
  <si>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</si>
  <si>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</si>
  <si>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</si>
  <si>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</si>
  <si>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</si>
  <si>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</si>
  <si>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</si>
  <si>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</si>
  <si>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</si>
  <si>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</si>
  <si>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</si>
  <si>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</si>
  <si>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</si>
  <si>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</si>
  <si>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</si>
  <si>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</si>
  <si>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</si>
  <si>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</si>
  <si>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</si>
  <si>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</si>
  <si>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</si>
  <si>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</si>
  <si>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</si>
  <si>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</si>
  <si>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</si>
  <si>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</si>
  <si>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</si>
  <si>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</si>
  <si>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</si>
  <si>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</si>
  <si>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</si>
  <si>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</si>
  <si>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</si>
  <si>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</si>
  <si>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</si>
  <si>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</si>
  <si>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</si>
  <si>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</si>
  <si>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</si>
  <si>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</si>
  <si>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</si>
  <si>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</si>
  <si>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</si>
  <si>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</si>
  <si>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</si>
  <si>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</si>
  <si>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</si>
  <si>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</si>
  <si>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</si>
  <si>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</si>
  <si>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</si>
  <si>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</si>
  <si>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</si>
  <si>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</si>
  <si>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</si>
  <si>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</si>
  <si>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</si>
  <si>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</si>
  <si>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</si>
  <si>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</si>
  <si>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</si>
  <si>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</si>
  <si>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</si>
  <si>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</si>
  <si>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</si>
  <si>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</si>
  <si>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</si>
  <si>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</si>
  <si>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</si>
  <si>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</si>
  <si>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</si>
  <si>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</si>
  <si>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</si>
  <si>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</si>
  <si>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</si>
  <si>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</si>
  <si>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</si>
  <si>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</si>
  <si>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</si>
  <si>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</si>
  <si>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</si>
  <si>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</si>
  <si>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</si>
  <si>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</si>
  <si>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</si>
  <si>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</si>
  <si>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</si>
  <si>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</si>
  <si>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</si>
  <si>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</si>
  <si>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</si>
  <si>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</si>
  <si>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</si>
  <si>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</si>
  <si>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</si>
  <si>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</si>
  <si>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</si>
  <si>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</si>
  <si>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</si>
  <si>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</si>
  <si>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</si>
  <si>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</si>
  <si>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</si>
  <si>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</si>
  <si>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</si>
  <si>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</si>
  <si>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</si>
  <si>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</si>
  <si>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</si>
  <si>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</si>
  <si>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</si>
  <si>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</si>
  <si>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</si>
  <si>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</si>
  <si>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</si>
  <si>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</si>
  <si>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</si>
  <si>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</si>
  <si>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</si>
  <si>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</si>
  <si>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</si>
  <si>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</si>
  <si>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</si>
  <si>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</si>
  <si>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</si>
  <si>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</si>
  <si>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</si>
  <si>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</si>
  <si>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</si>
  <si>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</si>
  <si>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</si>
  <si>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</si>
  <si>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</si>
  <si>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</si>
  <si>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</si>
  <si>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</si>
  <si>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</si>
  <si>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</si>
  <si>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</si>
  <si>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</si>
  <si>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</si>
  <si>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</si>
  <si>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</si>
  <si>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</si>
  <si>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</si>
  <si>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</si>
  <si>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</si>
  <si>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</si>
  <si>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</si>
  <si>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</si>
  <si>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</si>
  <si>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</si>
  <si>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</si>
  <si>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</si>
  <si>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</si>
  <si>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</si>
  <si>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</si>
  <si>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</si>
  <si>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</si>
  <si>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</si>
  <si>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</si>
  <si>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</si>
  <si>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</si>
  <si>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</si>
  <si>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</si>
  <si>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</si>
  <si>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</si>
  <si>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</si>
  <si>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</si>
  <si>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</si>
  <si>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</si>
  <si>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</si>
  <si>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</si>
  <si>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</si>
  <si>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</si>
  <si>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</si>
  <si>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</si>
  <si>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</si>
  <si>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</si>
  <si>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</si>
  <si>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</si>
  <si>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</si>
  <si>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</si>
  <si>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</si>
  <si>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</si>
  <si>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</si>
  <si>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</si>
  <si>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</si>
  <si>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</si>
  <si>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</si>
  <si>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</si>
  <si>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</si>
  <si>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</si>
  <si>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</si>
  <si>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</si>
  <si>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</si>
  <si>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</si>
  <si>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</si>
  <si>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</si>
  <si>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</si>
  <si>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</si>
  <si>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</si>
  <si>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</si>
  <si>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</si>
  <si>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</si>
  <si>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</si>
  <si>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</si>
  <si>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</si>
  <si>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</si>
  <si>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</si>
  <si>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</si>
  <si>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</si>
  <si>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</si>
  <si>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</si>
  <si>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</si>
  <si>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</si>
  <si>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</si>
  <si>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</si>
  <si>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</si>
  <si>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</si>
  <si>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</si>
  <si>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</si>
  <si>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</si>
  <si>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</si>
  <si>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</si>
  <si>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</si>
  <si>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</si>
  <si>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</si>
  <si>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</si>
  <si>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</si>
  <si>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</si>
  <si>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</si>
  <si>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</si>
  <si>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</si>
  <si>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</si>
  <si>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</si>
  <si>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</si>
  <si>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</si>
  <si>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</si>
  <si>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</si>
  <si>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</si>
  <si>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</si>
  <si>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</si>
  <si>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</si>
  <si>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</si>
  <si>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</si>
  <si>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</si>
  <si>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</si>
  <si>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</si>
  <si>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</si>
  <si>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</si>
  <si>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</si>
  <si>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</si>
  <si>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</si>
  <si>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</si>
  <si>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</si>
  <si>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</si>
  <si>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</si>
  <si>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</si>
  <si>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</si>
  <si>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</si>
  <si>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</si>
  <si>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</si>
  <si>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</si>
  <si>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</si>
  <si>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</si>
  <si>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</si>
  <si>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</si>
  <si>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</si>
  <si>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</si>
  <si>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</si>
  <si>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</si>
  <si>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</si>
  <si>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</si>
  <si>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</si>
  <si>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</si>
  <si>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</si>
  <si>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</si>
  <si>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</si>
  <si>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</si>
  <si>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</si>
  <si>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</si>
  <si>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</si>
  <si>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</si>
  <si>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</si>
  <si>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</si>
  <si>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</si>
  <si>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</si>
  <si>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</si>
  <si>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</si>
  <si>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</si>
  <si>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</si>
  <si>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</si>
  <si>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</si>
  <si>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</si>
  <si>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</si>
  <si>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</si>
  <si>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</si>
  <si>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</si>
  <si>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</si>
  <si>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</si>
  <si>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</si>
  <si>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</si>
  <si>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</si>
  <si>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</si>
  <si>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</si>
  <si>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</si>
  <si>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</si>
  <si>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</si>
  <si>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</si>
  <si>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</si>
  <si>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</si>
  <si>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</si>
  <si>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</si>
  <si>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</si>
  <si>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</si>
  <si>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</si>
  <si>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</si>
  <si>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</si>
  <si>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</si>
  <si>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</si>
  <si>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</si>
  <si>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</si>
  <si>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</si>
  <si>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</si>
  <si>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</si>
  <si>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</si>
  <si>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</si>
  <si>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</si>
  <si>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</si>
  <si>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</si>
  <si>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</si>
  <si>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</si>
  <si>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</si>
  <si>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</si>
  <si>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</si>
  <si>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</si>
  <si>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</si>
  <si>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</si>
  <si>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</si>
  <si>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</si>
  <si>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</si>
  <si>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</si>
  <si>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</si>
  <si>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</si>
  <si>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</si>
  <si>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</si>
  <si>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</si>
  <si>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</si>
  <si>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</si>
  <si>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</si>
  <si>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</si>
  <si>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</si>
  <si>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</si>
  <si>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</si>
  <si>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</si>
  <si>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</si>
  <si>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</si>
  <si>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</si>
  <si>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</si>
  <si>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</si>
  <si>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</si>
  <si>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</si>
  <si>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</si>
  <si>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</si>
  <si>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</si>
  <si>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</si>
  <si>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</si>
  <si>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</si>
  <si>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</si>
  <si>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</si>
  <si>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</si>
  <si>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</si>
  <si>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</si>
  <si>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</si>
  <si>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</si>
  <si>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</si>
  <si>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</si>
  <si>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</si>
  <si>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</si>
  <si>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</si>
  <si>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</si>
  <si>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</si>
  <si>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</si>
  <si>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</si>
  <si>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</si>
  <si>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</si>
  <si>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</si>
  <si>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</si>
  <si>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</si>
  <si>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</si>
  <si>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</si>
  <si>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</si>
  <si>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</si>
  <si>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</si>
  <si>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</si>
  <si>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</si>
  <si>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</si>
  <si>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</si>
  <si>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</si>
  <si>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</si>
  <si>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</si>
  <si>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</si>
  <si>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</si>
  <si>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</si>
  <si>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</si>
  <si>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</si>
  <si>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</si>
  <si>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</si>
  <si>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</si>
  <si>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</si>
  <si>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</si>
  <si>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</si>
  <si>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</si>
  <si>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</si>
  <si>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</si>
  <si>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</si>
  <si>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</si>
  <si>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</si>
  <si>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</si>
  <si>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</si>
  <si>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</si>
  <si>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</si>
  <si>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</si>
  <si>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</si>
  <si>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</si>
  <si>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</si>
  <si>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</si>
  <si>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</si>
  <si>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</si>
  <si>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</si>
  <si>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</si>
  <si>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</si>
  <si>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</si>
  <si>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</si>
  <si>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</si>
  <si>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</si>
  <si>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</si>
  <si>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</si>
  <si>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</si>
  <si>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</si>
  <si>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</si>
  <si>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</si>
  <si>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</si>
  <si>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</si>
  <si>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</si>
  <si>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</si>
  <si>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</si>
  <si>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</si>
  <si>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</si>
  <si>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</si>
  <si>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</si>
  <si>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</si>
  <si>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</si>
  <si>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</si>
  <si>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</si>
  <si>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</si>
  <si>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</si>
  <si>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</si>
  <si>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</si>
  <si>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</si>
  <si>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</si>
  <si>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</si>
  <si>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</si>
  <si>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</si>
  <si>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</si>
  <si>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</si>
  <si>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</si>
  <si>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</si>
  <si>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</si>
  <si>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</si>
  <si>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</si>
  <si>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</si>
  <si>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</si>
  <si>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</si>
  <si>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</si>
  <si>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</si>
  <si>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</si>
  <si>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</si>
  <si>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</si>
  <si>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</si>
  <si>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</si>
  <si>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</si>
  <si>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</si>
  <si>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</si>
  <si>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</si>
  <si>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</si>
  <si>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</si>
  <si>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</si>
  <si>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</si>
  <si>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</si>
  <si>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</si>
  <si>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</si>
  <si>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</si>
  <si>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</si>
  <si>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</si>
  <si>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</si>
  <si>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</si>
  <si>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</si>
  <si>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</si>
  <si>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</si>
  <si>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</si>
  <si>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</si>
  <si>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</si>
  <si>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</si>
  <si>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</si>
  <si>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</si>
  <si>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</si>
  <si>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</si>
  <si>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</si>
  <si>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</si>
  <si>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</si>
  <si>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</si>
  <si>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</si>
  <si>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</si>
  <si>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</si>
  <si>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</si>
  <si>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</si>
  <si>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</si>
  <si>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</si>
  <si>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</si>
  <si>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</si>
  <si>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</si>
  <si>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</si>
  <si>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</si>
  <si>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</si>
  <si>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</si>
  <si>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</si>
  <si>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</si>
  <si>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</si>
  <si>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</si>
  <si>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</si>
  <si>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</si>
  <si>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</si>
  <si>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</si>
  <si>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</si>
  <si>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</si>
  <si>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</si>
  <si>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</si>
  <si>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</si>
  <si>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</si>
  <si>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</si>
  <si>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</si>
  <si>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</si>
  <si>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</si>
  <si>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</si>
  <si>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</si>
  <si>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</si>
  <si>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</si>
  <si>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</si>
  <si>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</si>
  <si>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</si>
  <si>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</si>
  <si>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</si>
  <si>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</si>
  <si>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</si>
  <si>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</si>
  <si>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</si>
  <si>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</si>
  <si>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</si>
  <si>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</si>
  <si>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</si>
  <si>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</si>
  <si>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</si>
  <si>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</si>
  <si>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</si>
  <si>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</si>
  <si>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</si>
  <si>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</si>
  <si>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</si>
  <si>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</si>
  <si>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</si>
  <si>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</si>
  <si>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</si>
  <si>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</si>
  <si>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</si>
  <si>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</si>
  <si>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</si>
  <si>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</si>
  <si>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</si>
  <si>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</si>
  <si>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</si>
  <si>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</si>
  <si>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</si>
  <si>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</si>
  <si>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</si>
  <si>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</si>
  <si>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</si>
  <si>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</si>
  <si>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</si>
  <si>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</si>
  <si>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</si>
  <si>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</si>
  <si>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</si>
  <si>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</si>
  <si>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</si>
  <si>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</si>
  <si>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</si>
  <si>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</si>
  <si>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</si>
  <si>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</si>
  <si>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</si>
  <si>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</si>
  <si>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</si>
  <si>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</si>
  <si>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</si>
  <si>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</si>
  <si>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</si>
  <si>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</si>
  <si>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</si>
  <si>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</si>
  <si>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</si>
  <si>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</si>
  <si>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</si>
  <si>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</si>
  <si>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</si>
  <si>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</si>
  <si>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</si>
  <si>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</si>
  <si>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</si>
  <si>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</si>
  <si>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</si>
  <si>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</si>
  <si>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</si>
  <si>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</si>
  <si>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</si>
  <si>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</si>
  <si>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</si>
  <si>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</si>
  <si>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</si>
  <si>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</si>
  <si>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</si>
  <si>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</si>
  <si>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</si>
  <si>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</si>
  <si>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</si>
  <si>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</si>
  <si>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</si>
  <si>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</si>
  <si>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</si>
  <si>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</si>
  <si>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</si>
  <si>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</si>
  <si>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</si>
  <si>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</si>
  <si>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</si>
  <si>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</si>
  <si>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</si>
  <si>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</si>
  <si>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</si>
  <si>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</si>
  <si>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</si>
  <si>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</si>
  <si>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</si>
  <si>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</si>
  <si>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</si>
  <si>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</si>
  <si>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</si>
  <si>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</si>
  <si>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</si>
  <si>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</si>
  <si>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</si>
  <si>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</si>
  <si>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</si>
  <si>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</si>
  <si>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</si>
  <si>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</si>
  <si>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</si>
  <si>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</si>
  <si>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</si>
  <si>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</si>
  <si>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</si>
  <si>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</si>
  <si>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</si>
  <si>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</si>
  <si>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</si>
  <si>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</si>
  <si>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</si>
  <si>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</si>
  <si>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</si>
  <si>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</si>
  <si>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</si>
  <si>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</si>
  <si>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</si>
  <si>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</si>
  <si>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</si>
  <si>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</si>
  <si>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</si>
  <si>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</si>
  <si>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</si>
  <si>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</si>
  <si>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</si>
  <si>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</si>
  <si>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</si>
  <si>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</si>
  <si>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</si>
  <si>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</si>
  <si>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</si>
  <si>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</si>
  <si>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</si>
  <si>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</si>
  <si>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</si>
  <si>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</si>
  <si>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</si>
  <si>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</si>
  <si>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</si>
  <si>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</si>
  <si>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</si>
  <si>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</si>
  <si>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</si>
  <si>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</si>
  <si>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</si>
  <si>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</si>
  <si>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</si>
  <si>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</si>
  <si>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</si>
  <si>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</si>
  <si>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</si>
  <si>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</si>
  <si>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</si>
  <si>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</si>
  <si>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</si>
  <si>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</si>
  <si>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</si>
  <si>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</si>
  <si>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</si>
  <si>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</si>
  <si>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</si>
  <si>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</si>
  <si>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</si>
  <si>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</si>
  <si>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</si>
  <si>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</si>
  <si>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</si>
  <si>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</si>
  <si>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</si>
  <si>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</si>
  <si>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</si>
  <si>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</si>
  <si>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</si>
  <si>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</si>
  <si>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</si>
  <si>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</si>
  <si>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</si>
  <si>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</si>
  <si>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</si>
  <si>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</si>
  <si>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</si>
  <si>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</si>
  <si>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</si>
  <si>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</si>
  <si>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</si>
  <si>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</si>
  <si>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</si>
  <si>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</si>
  <si>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</si>
  <si>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</si>
  <si>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</si>
  <si>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</si>
  <si>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</si>
  <si>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</si>
  <si>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</si>
  <si>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</si>
  <si>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</si>
  <si>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</si>
  <si>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</si>
  <si>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</si>
  <si>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</si>
  <si>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</si>
  <si>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</si>
  <si>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</si>
  <si>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</si>
  <si>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</si>
  <si>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</si>
  <si>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</si>
  <si>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</si>
  <si>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</si>
  <si>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</si>
  <si>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</si>
  <si>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</si>
  <si>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</si>
  <si>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</si>
  <si>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</si>
  <si>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</si>
  <si>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</si>
  <si>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</si>
  <si>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</si>
  <si>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</si>
  <si>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</si>
  <si>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</si>
  <si>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</si>
  <si>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</si>
  <si>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</si>
  <si>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</si>
  <si>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</si>
  <si>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</si>
  <si>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</si>
  <si>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</si>
  <si>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</si>
  <si>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</si>
  <si>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</si>
  <si>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</si>
  <si>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</si>
  <si>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</si>
  <si>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</si>
  <si>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</si>
  <si>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</si>
  <si>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</si>
  <si>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</si>
  <si>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</si>
  <si>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</si>
  <si>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</si>
  <si>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</si>
  <si>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</si>
  <si>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</si>
  <si>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</si>
  <si>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</si>
  <si>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</si>
  <si>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</si>
  <si>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</si>
  <si>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</si>
  <si>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</si>
  <si>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</si>
  <si>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</si>
  <si>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</si>
  <si>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</si>
  <si>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</si>
  <si>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</si>
  <si>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</si>
  <si>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</si>
  <si>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</si>
  <si>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</si>
  <si>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</si>
  <si>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</si>
  <si>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</si>
  <si>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</si>
  <si>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</si>
  <si>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</si>
  <si>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</si>
  <si>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</si>
  <si>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</si>
  <si>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</si>
  <si>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</si>
  <si>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</si>
  <si>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</si>
  <si>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</si>
  <si>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</si>
  <si>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</si>
  <si>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</si>
  <si>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</si>
  <si>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</si>
  <si>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</si>
  <si>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</si>
  <si>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</si>
  <si>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</si>
  <si>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</si>
  <si>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</si>
  <si>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</si>
  <si>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</si>
  <si>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</si>
  <si>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</si>
  <si>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</si>
  <si>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</si>
  <si>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</si>
  <si>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</si>
  <si>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</si>
  <si>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</si>
  <si>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</si>
  <si>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</si>
  <si>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</si>
  <si>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</si>
  <si>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</si>
  <si>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</si>
  <si>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</si>
  <si>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</si>
  <si>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</si>
  <si>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</si>
  <si>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</si>
  <si>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</si>
  <si>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</si>
  <si>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</si>
  <si>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</si>
  <si>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</si>
  <si>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</si>
  <si>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</si>
  <si>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</si>
  <si>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</si>
  <si>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</si>
  <si>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</si>
  <si>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</si>
  <si>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</si>
  <si>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</si>
  <si>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</si>
  <si>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</si>
  <si>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</si>
  <si>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</si>
  <si>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</si>
  <si>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</si>
  <si>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</si>
  <si>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</si>
  <si>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</si>
  <si>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</si>
  <si>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</si>
  <si>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</si>
  <si>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</si>
  <si>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</si>
  <si>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</si>
  <si>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</si>
  <si>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</si>
  <si>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</si>
  <si>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</si>
  <si>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</si>
  <si>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</si>
  <si>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</si>
  <si>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</si>
  <si>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</si>
  <si>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</si>
  <si>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</si>
  <si>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</si>
  <si>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</si>
  <si>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</si>
  <si>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</si>
  <si>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</si>
  <si>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</si>
  <si>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</si>
  <si>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</si>
  <si>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</si>
  <si>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</si>
  <si>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</si>
  <si>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</si>
  <si>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</si>
  <si>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</si>
  <si>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</si>
  <si>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</si>
  <si>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</si>
  <si>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</si>
  <si>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</si>
  <si>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</si>
  <si>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</si>
  <si>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</si>
  <si>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</si>
  <si>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</si>
  <si>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</si>
  <si>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</si>
  <si>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</si>
  <si>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</si>
  <si>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</si>
  <si>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</si>
  <si>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</si>
  <si>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</si>
  <si>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</si>
  <si>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</si>
  <si>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</si>
  <si>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</si>
  <si>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</si>
  <si>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</si>
  <si>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</si>
  <si>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</si>
  <si>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</si>
  <si>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</si>
  <si>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</si>
  <si>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</si>
  <si>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</si>
  <si>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</si>
  <si>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</si>
  <si>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</si>
  <si>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</si>
  <si>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</si>
  <si>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</si>
  <si>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</si>
  <si>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</si>
  <si>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</si>
  <si>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</si>
  <si>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</si>
  <si>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</si>
  <si>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</si>
  <si>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</si>
  <si>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</si>
  <si>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</si>
  <si>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</si>
  <si>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</si>
  <si>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</si>
  <si>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</si>
  <si>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</si>
  <si>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</si>
  <si>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</si>
  <si>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</si>
  <si>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</si>
  <si>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</si>
  <si>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</si>
  <si>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</si>
  <si>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</si>
  <si>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</si>
  <si>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</si>
  <si>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</si>
  <si>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</si>
  <si>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</si>
  <si>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</si>
  <si>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</si>
  <si>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</si>
  <si>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</si>
  <si>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</si>
  <si>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</si>
  <si>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</si>
  <si>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</si>
  <si>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</si>
  <si>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</si>
  <si>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</si>
  <si>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</si>
  <si>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</si>
  <si>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</si>
  <si>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</si>
  <si>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</si>
  <si>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</si>
  <si>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</si>
  <si>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</si>
  <si>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</si>
  <si>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</si>
  <si>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</si>
  <si>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</si>
  <si>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</si>
  <si>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</si>
  <si>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</si>
  <si>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</si>
  <si>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</si>
  <si>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</si>
  <si>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</si>
  <si>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</si>
  <si>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</si>
  <si>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</si>
  <si>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</si>
  <si>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</si>
  <si>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</si>
  <si>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</si>
  <si>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</si>
  <si>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</si>
  <si>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</si>
  <si>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</si>
  <si>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</si>
  <si>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</si>
  <si>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</si>
  <si>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</si>
  <si>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</si>
  <si>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</si>
  <si>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</si>
  <si>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</si>
  <si>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</si>
  <si>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</si>
  <si>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</si>
  <si>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</si>
  <si>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</si>
  <si>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</si>
  <si>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</si>
  <si>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</si>
  <si>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</si>
  <si>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</si>
  <si>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</si>
  <si>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</si>
  <si>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</si>
  <si>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</si>
  <si>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</si>
  <si>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</si>
  <si>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</si>
  <si>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</si>
  <si>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</si>
  <si>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</si>
  <si>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</si>
  <si>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</si>
  <si>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</si>
  <si>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</si>
  <si>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</si>
  <si>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</si>
  <si>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</si>
  <si>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</si>
  <si>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</si>
  <si>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</si>
  <si>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</si>
  <si>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</si>
  <si>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</si>
  <si>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</si>
  <si>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</si>
  <si>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</si>
  <si>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</si>
  <si>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</si>
  <si>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</si>
  <si>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</si>
  <si>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</si>
  <si>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</si>
  <si>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</si>
  <si>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</si>
  <si>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</si>
  <si>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</si>
  <si>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</si>
  <si>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</si>
  <si>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</si>
  <si>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</si>
  <si>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</si>
  <si>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</si>
  <si>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</si>
  <si>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</si>
  <si>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</si>
  <si>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</si>
  <si>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</si>
  <si>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</si>
  <si>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</si>
  <si>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</si>
  <si>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</si>
  <si>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</si>
  <si>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</si>
  <si>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</si>
  <si>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</si>
  <si>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</si>
  <si>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</si>
  <si>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</si>
  <si>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</si>
  <si>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</si>
  <si>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</si>
  <si>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</si>
  <si>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</si>
  <si>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</si>
  <si>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</si>
  <si>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</si>
  <si>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</si>
  <si>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</si>
  <si>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</si>
  <si>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</si>
  <si>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</si>
  <si>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</si>
  <si>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</si>
  <si>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</si>
  <si>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</si>
  <si>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</si>
  <si>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</si>
  <si>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</si>
  <si>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</si>
  <si>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</si>
  <si>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</si>
  <si>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</si>
  <si>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</si>
  <si>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</si>
  <si>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</si>
  <si>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</si>
  <si>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</si>
  <si>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</si>
  <si>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</si>
  <si>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</si>
  <si>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</si>
  <si>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</si>
  <si>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</si>
  <si>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</si>
  <si>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</si>
  <si>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</si>
  <si>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</si>
  <si>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</si>
  <si>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</si>
  <si>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</si>
  <si>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</si>
  <si>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</si>
  <si>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</si>
  <si>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</si>
  <si>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</si>
  <si>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</si>
  <si>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</si>
  <si>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</si>
  <si>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</si>
  <si>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</si>
  <si>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</si>
  <si>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</si>
  <si>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</si>
  <si>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</si>
  <si>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</si>
  <si>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</si>
  <si>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</si>
  <si>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</si>
  <si>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</si>
  <si>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</si>
  <si>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</si>
  <si>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</si>
  <si>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</si>
  <si>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</si>
  <si>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</si>
  <si>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</si>
  <si>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</si>
  <si>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</si>
  <si>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</si>
  <si>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</si>
  <si>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</si>
  <si>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</si>
  <si>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</si>
  <si>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</si>
  <si>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</si>
  <si>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</si>
  <si>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</si>
  <si>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</si>
  <si>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</si>
  <si>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</si>
  <si>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</si>
  <si>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</si>
  <si>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</si>
  <si>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</si>
  <si>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</si>
  <si>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</si>
  <si>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</si>
  <si>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</si>
  <si>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</si>
  <si>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</si>
  <si>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</si>
  <si>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</si>
  <si>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</si>
  <si>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</si>
  <si>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</si>
  <si>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</si>
  <si>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</si>
  <si>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</si>
  <si>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</si>
  <si>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</si>
  <si>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</si>
  <si>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</si>
  <si>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</si>
  <si>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</si>
  <si>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</si>
  <si>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</si>
  <si>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</si>
  <si>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</si>
  <si>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</si>
  <si>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</si>
  <si>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</si>
  <si>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</si>
  <si>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</si>
  <si>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</si>
  <si>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</si>
  <si>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</si>
  <si>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</si>
  <si>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</si>
  <si>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</si>
  <si>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</si>
  <si>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</si>
  <si>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</si>
  <si>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</si>
  <si>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</si>
  <si>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</si>
  <si>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</si>
  <si>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</si>
  <si>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</si>
  <si>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</si>
  <si>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</si>
  <si>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</si>
  <si>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</si>
  <si>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</si>
  <si>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</si>
  <si>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</si>
  <si>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</si>
  <si>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</si>
  <si>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</si>
  <si>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</si>
  <si>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</si>
  <si>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</si>
  <si>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</si>
  <si>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</si>
  <si>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</si>
  <si>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</si>
  <si>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</si>
  <si>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</si>
  <si>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</si>
  <si>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</si>
  <si>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</si>
  <si>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</si>
  <si>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</si>
  <si>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</si>
  <si>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</si>
  <si>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</si>
  <si>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</si>
  <si>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</si>
  <si>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</si>
  <si>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</si>
  <si>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</si>
  <si>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</si>
  <si>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</si>
  <si>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</si>
  <si>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</si>
  <si>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</si>
  <si>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</si>
  <si>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</si>
  <si>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</si>
  <si>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</si>
  <si>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</si>
  <si>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</si>
  <si>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</si>
  <si>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</si>
  <si>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</si>
  <si>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</si>
  <si>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</si>
  <si>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</si>
  <si>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</si>
  <si>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</si>
  <si>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</si>
  <si>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</si>
  <si>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</si>
  <si>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</si>
  <si>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</si>
  <si>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</si>
  <si>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</si>
  <si>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</si>
  <si>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</si>
  <si>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</si>
  <si>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</si>
  <si>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</si>
  <si>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</si>
  <si>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</si>
  <si>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</si>
  <si>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</si>
  <si>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</si>
  <si>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</si>
  <si>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</si>
  <si>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</si>
  <si>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</si>
  <si>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</si>
  <si>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</si>
  <si>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</si>
  <si>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</si>
  <si>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</si>
  <si>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</si>
  <si>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</si>
  <si>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</si>
  <si>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</si>
  <si>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</si>
  <si>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</si>
  <si>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</si>
  <si>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</si>
  <si>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</si>
  <si>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</si>
  <si>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</si>
  <si>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</si>
  <si>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</si>
  <si>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</si>
  <si>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</si>
  <si>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</si>
  <si>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</si>
  <si>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</si>
  <si>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</si>
  <si>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</si>
  <si>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</si>
  <si>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</si>
  <si>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</si>
  <si>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</si>
  <si>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</si>
  <si>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</si>
  <si>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</si>
  <si>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</si>
  <si>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</si>
  <si>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</si>
  <si>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</si>
  <si>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</si>
  <si>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</si>
  <si>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</si>
  <si>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</si>
  <si>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</si>
  <si>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</si>
  <si>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</si>
  <si>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</si>
  <si>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</si>
  <si>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</si>
  <si>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</si>
  <si>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</si>
  <si>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</si>
  <si>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</si>
  <si>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</si>
  <si>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</si>
  <si>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</si>
  <si>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</si>
  <si>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</si>
  <si>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</si>
  <si>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</si>
  <si>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</si>
  <si>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</si>
  <si>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</si>
  <si>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</si>
  <si>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</si>
  <si>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</si>
  <si>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</si>
  <si>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</si>
  <si>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</si>
  <si>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</si>
  <si>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</si>
  <si>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</si>
  <si>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</si>
  <si>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</si>
  <si>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</si>
  <si>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</si>
  <si>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</si>
  <si>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</si>
  <si>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</si>
  <si>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</si>
  <si>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</si>
  <si>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</si>
  <si>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</si>
  <si>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</si>
  <si>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</si>
  <si>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</si>
  <si>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</si>
  <si>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</si>
  <si>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</si>
  <si>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</si>
  <si>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</si>
  <si>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</si>
  <si>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</si>
  <si>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</si>
  <si>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</si>
  <si>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</si>
  <si>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</si>
  <si>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</si>
  <si>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</si>
  <si>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</si>
  <si>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</si>
  <si>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</si>
  <si>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</si>
  <si>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</si>
  <si>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</si>
  <si>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</si>
  <si>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</si>
  <si>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</si>
  <si>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</si>
  <si>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</si>
  <si>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</si>
  <si>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</si>
  <si>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</si>
  <si>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</si>
  <si>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</si>
  <si>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</si>
  <si>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</si>
  <si>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</si>
  <si>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</si>
  <si>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</si>
  <si>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</si>
  <si>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</si>
  <si>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</si>
  <si>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</si>
  <si>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</si>
  <si>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</si>
  <si>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</si>
  <si>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</si>
  <si>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</si>
  <si>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</si>
  <si>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</si>
  <si>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</si>
  <si>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</si>
  <si>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</si>
  <si>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</si>
  <si>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</si>
  <si>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</si>
  <si>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</si>
  <si>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</si>
  <si>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</si>
  <si>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</si>
  <si>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</si>
  <si>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</si>
  <si>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</si>
  <si>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</si>
  <si>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</si>
  <si>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</si>
  <si>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</si>
  <si>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</si>
  <si>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</si>
  <si>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</si>
  <si>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</si>
  <si>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</si>
  <si>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</si>
  <si>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</si>
  <si>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</si>
  <si>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</si>
  <si>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</si>
  <si>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</si>
  <si>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</si>
  <si>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</si>
  <si>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</si>
  <si>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</si>
  <si>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</si>
  <si>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</si>
  <si>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</si>
  <si>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</si>
  <si>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</si>
  <si>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</si>
  <si>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</si>
  <si>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</si>
  <si>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</si>
  <si>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</si>
  <si>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</si>
  <si>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</si>
  <si>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</si>
  <si>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</si>
  <si>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</si>
  <si>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</si>
  <si>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</si>
  <si>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</si>
  <si>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</si>
  <si>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</si>
  <si>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</si>
  <si>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</si>
  <si>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</si>
  <si>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</si>
  <si>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</si>
  <si>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</si>
  <si>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</si>
  <si>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</si>
  <si>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</si>
  <si>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</si>
  <si>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</si>
  <si>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</si>
  <si>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</si>
  <si>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</si>
  <si>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</si>
  <si>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</si>
  <si>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</si>
  <si>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</si>
  <si>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</si>
  <si>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</si>
  <si>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</si>
  <si>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</si>
  <si>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</si>
  <si>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</si>
  <si>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</si>
  <si>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</si>
  <si>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</si>
  <si>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</si>
  <si>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</si>
  <si>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</si>
  <si>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</si>
  <si>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</si>
  <si>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</si>
  <si>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</si>
  <si>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</si>
  <si>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</si>
  <si>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</si>
  <si>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</si>
  <si>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</si>
  <si>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</si>
  <si>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</si>
  <si>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</si>
  <si>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</si>
  <si>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</si>
  <si>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</si>
  <si>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</si>
  <si>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</si>
  <si>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</si>
  <si>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</si>
  <si>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</si>
  <si>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</si>
  <si>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</si>
  <si>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</si>
  <si>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</si>
  <si>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</si>
  <si>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</si>
  <si>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</si>
  <si>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</si>
  <si>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</si>
  <si>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</si>
  <si>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</si>
  <si>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</si>
  <si>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</si>
  <si>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</si>
  <si>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</si>
  <si>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</si>
  <si>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</si>
  <si>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</si>
  <si>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</si>
  <si>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</si>
  <si>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</si>
  <si>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</si>
  <si>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</si>
  <si>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</si>
  <si>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</si>
  <si>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</si>
  <si>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</si>
  <si>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</si>
  <si>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</si>
  <si>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</si>
  <si>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</si>
  <si>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</si>
  <si>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</si>
  <si>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</si>
  <si>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</si>
  <si>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</si>
  <si>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</si>
  <si>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</si>
  <si>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</si>
  <si>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</si>
  <si>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</si>
  <si>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</si>
  <si>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</si>
  <si>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</si>
  <si>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</si>
  <si>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</si>
  <si>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</si>
  <si>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</si>
  <si>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</si>
  <si>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</si>
  <si>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</si>
  <si>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</si>
  <si>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</si>
  <si>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</si>
  <si>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</si>
  <si>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</si>
  <si>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</si>
  <si>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</si>
  <si>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</si>
  <si>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</si>
  <si>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</si>
  <si>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</si>
  <si>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</si>
  <si>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</si>
  <si>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</si>
  <si>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</si>
  <si>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</si>
  <si>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</si>
  <si>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</si>
  <si>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</si>
  <si>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</si>
  <si>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</si>
  <si>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</si>
  <si>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</si>
  <si>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</si>
  <si>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</si>
  <si>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</si>
  <si>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</si>
  <si>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</si>
  <si>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</si>
  <si>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</si>
  <si>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</si>
  <si>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</si>
  <si>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</si>
  <si>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</si>
  <si>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</si>
  <si>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</si>
  <si>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</si>
  <si>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</si>
  <si>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</si>
  <si>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</si>
  <si>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</si>
  <si>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</si>
  <si>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</si>
  <si>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</si>
  <si>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</si>
  <si>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</si>
  <si>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</si>
  <si>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</si>
  <si>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</si>
  <si>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</si>
  <si>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</si>
  <si>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</si>
  <si>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</si>
  <si>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</si>
  <si>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</si>
  <si>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</si>
  <si>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</si>
  <si>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</si>
  <si>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</si>
  <si>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</si>
  <si>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</si>
  <si>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</si>
  <si>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</si>
  <si>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</si>
  <si>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</si>
  <si>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</si>
  <si>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</si>
  <si>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</si>
  <si>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</si>
  <si>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</si>
  <si>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</si>
  <si>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</si>
  <si>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</si>
  <si>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</si>
  <si>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</si>
  <si>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</si>
  <si>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</si>
  <si>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</si>
  <si>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</si>
  <si>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</si>
  <si>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</si>
  <si>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</si>
  <si>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</si>
  <si>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</si>
  <si>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</si>
  <si>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</si>
  <si>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</si>
  <si>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</si>
  <si>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</si>
  <si>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</si>
  <si>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</si>
  <si>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</si>
  <si>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</si>
  <si>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</si>
  <si>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</si>
  <si>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</si>
  <si>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</si>
  <si>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</si>
  <si>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</si>
  <si>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</si>
  <si>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</si>
  <si>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</si>
  <si>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</si>
  <si>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</si>
  <si>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</si>
  <si>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</si>
  <si>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</si>
  <si>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</si>
  <si>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</si>
  <si>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</si>
  <si>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</si>
  <si>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</si>
  <si>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</si>
  <si>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</si>
  <si>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</si>
  <si>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</si>
  <si>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</si>
  <si>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</si>
  <si>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</si>
  <si>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</si>
  <si>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</si>
  <si>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</si>
  <si>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</si>
  <si>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</si>
  <si>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</si>
  <si>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</si>
  <si>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</si>
  <si>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</si>
  <si>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</si>
  <si>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</si>
  <si>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</si>
  <si>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</si>
  <si>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</si>
  <si>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</si>
  <si>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</si>
  <si>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</si>
  <si>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</si>
  <si>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</si>
  <si>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</si>
  <si>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</si>
  <si>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</si>
  <si>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</si>
  <si>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</si>
  <si>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</si>
  <si>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</si>
  <si>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</si>
  <si>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</si>
  <si>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</si>
  <si>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</si>
  <si>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</si>
  <si>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</si>
  <si>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</si>
  <si>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</si>
  <si>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</si>
  <si>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</si>
  <si>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</si>
  <si>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</si>
  <si>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</si>
  <si>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</si>
  <si>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</si>
  <si>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</si>
  <si>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</si>
  <si>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</si>
  <si>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</si>
  <si>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</si>
  <si>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</si>
  <si>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</si>
  <si>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</si>
  <si>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</si>
  <si>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</si>
  <si>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</si>
  <si>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</si>
  <si>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</si>
  <si>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</si>
  <si>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</si>
  <si>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</si>
  <si>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</si>
  <si>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</si>
  <si>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</si>
  <si>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</si>
  <si>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</si>
  <si>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</si>
  <si>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</si>
  <si>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</si>
  <si>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</si>
  <si>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</si>
  <si>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</si>
  <si>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</si>
  <si>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</si>
  <si>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</si>
  <si>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</si>
  <si>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</si>
  <si>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</si>
  <si>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</si>
  <si>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</si>
  <si>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</si>
  <si>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</si>
  <si>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</si>
  <si>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</si>
  <si>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</si>
  <si>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</si>
  <si>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</si>
  <si>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</si>
  <si>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</si>
  <si>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</si>
  <si>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</si>
  <si>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</si>
  <si>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</si>
  <si>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</si>
  <si>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</si>
  <si>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</si>
  <si>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</si>
  <si>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</si>
  <si>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</si>
  <si>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</si>
  <si>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</si>
  <si>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</si>
  <si>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</si>
  <si>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</si>
  <si>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</si>
  <si>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</si>
  <si>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</si>
  <si>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</si>
  <si>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</si>
  <si>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</si>
  <si>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</si>
  <si>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</si>
  <si>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</si>
  <si>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</si>
  <si>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</si>
  <si>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</si>
  <si>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</si>
  <si>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</si>
  <si>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</si>
  <si>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</si>
  <si>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</si>
  <si>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</si>
  <si>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</si>
  <si>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</si>
  <si>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</si>
  <si>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</si>
  <si>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</si>
  <si>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</si>
  <si>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</si>
  <si>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</si>
  <si>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</si>
  <si>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</si>
  <si>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</si>
  <si>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</si>
  <si>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</si>
  <si>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</si>
  <si>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</si>
  <si>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</si>
  <si>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</si>
  <si>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</si>
  <si>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</si>
  <si>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</si>
  <si>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</si>
  <si>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</si>
  <si>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</si>
  <si>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</si>
  <si>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</si>
  <si>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</si>
  <si>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</si>
  <si>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</si>
  <si>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</si>
  <si>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</si>
  <si>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</si>
  <si>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</si>
  <si>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</si>
  <si>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</si>
  <si>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</si>
  <si>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</si>
  <si>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</si>
  <si>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</si>
  <si>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</si>
  <si>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</si>
  <si>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</si>
  <si>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</si>
  <si>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</si>
  <si>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</si>
  <si>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</si>
  <si>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</si>
  <si>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</si>
  <si>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</si>
  <si>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</si>
  <si>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</si>
  <si>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</si>
  <si>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</si>
  <si>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</si>
  <si>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</si>
  <si>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</si>
  <si>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</si>
  <si>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</si>
  <si>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</si>
  <si>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</si>
  <si>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</si>
  <si>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</si>
  <si>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</si>
  <si>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</si>
  <si>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</si>
  <si>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</si>
  <si>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</si>
  <si>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</si>
  <si>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</si>
  <si>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</si>
  <si>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</si>
  <si>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</si>
  <si>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</si>
  <si>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</si>
  <si>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</si>
  <si>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</si>
  <si>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</si>
  <si>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</si>
  <si>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</si>
  <si>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</si>
  <si>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</si>
  <si>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</si>
  <si>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</si>
  <si>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</si>
  <si>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</si>
  <si>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</si>
  <si>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</si>
  <si>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</si>
  <si>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</si>
  <si>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</si>
  <si>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</si>
  <si>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</si>
  <si>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</si>
  <si>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</si>
  <si>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</si>
  <si>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</si>
  <si>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</si>
  <si>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</si>
  <si>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</si>
  <si>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</si>
  <si>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</si>
  <si>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</si>
  <si>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</si>
  <si>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</si>
  <si>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</si>
  <si>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</si>
  <si>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</si>
  <si>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</si>
  <si>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</si>
  <si>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</si>
  <si>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</si>
  <si>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</si>
  <si>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</si>
  <si>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</si>
  <si>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</si>
  <si>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</si>
  <si>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</si>
  <si>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</si>
  <si>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</si>
  <si>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</si>
  <si>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</si>
  <si>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</si>
  <si>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</si>
  <si>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</si>
  <si>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</si>
  <si>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</si>
  <si>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</si>
  <si>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</si>
  <si>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</si>
  <si>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</si>
  <si>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</si>
  <si>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</si>
  <si>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</si>
  <si>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</si>
  <si>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</si>
  <si>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</si>
  <si>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</si>
  <si>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</si>
  <si>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</si>
  <si>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</si>
  <si>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</si>
  <si>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</si>
  <si>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</si>
  <si>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</si>
  <si>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</si>
  <si>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</si>
  <si>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</si>
  <si>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</si>
  <si>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</si>
  <si>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</si>
  <si>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</si>
  <si>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</si>
  <si>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</si>
  <si>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</si>
  <si>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</si>
  <si>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</si>
  <si>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</si>
  <si>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</si>
  <si>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</si>
  <si>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</si>
  <si>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</si>
  <si>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</si>
  <si>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</si>
  <si>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</si>
  <si>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</si>
  <si>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</si>
  <si>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</si>
  <si>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</si>
  <si>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</si>
  <si>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</si>
  <si>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</si>
  <si>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</si>
  <si>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</si>
  <si>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</si>
  <si>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</si>
  <si>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</si>
  <si>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</si>
  <si>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</si>
  <si>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</si>
  <si>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</si>
  <si>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</si>
  <si>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</si>
  <si>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</si>
  <si>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</si>
  <si>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</si>
  <si>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</si>
  <si>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</si>
  <si>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</si>
  <si>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</si>
  <si>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</si>
  <si>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</si>
  <si>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</si>
  <si>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</si>
  <si>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</si>
  <si>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</si>
  <si>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</si>
  <si>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</si>
  <si>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</si>
  <si>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</si>
  <si>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</si>
  <si>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</si>
  <si>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</si>
  <si>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</si>
  <si>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</si>
  <si>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</si>
  <si>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</si>
  <si>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</si>
  <si>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</si>
  <si>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</si>
  <si>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</si>
  <si>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</si>
  <si>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</si>
  <si>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</si>
  <si>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</si>
  <si>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</si>
  <si>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</si>
  <si>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</si>
  <si>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</si>
  <si>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</si>
  <si>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</si>
  <si>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</si>
  <si>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</si>
  <si>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</si>
  <si>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</si>
  <si>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</si>
  <si>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</si>
  <si>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</si>
  <si>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</si>
  <si>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</si>
  <si>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</si>
  <si>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</si>
  <si>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</si>
  <si>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</si>
  <si>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</si>
  <si>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</si>
  <si>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</si>
  <si>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</si>
  <si>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</si>
  <si>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</si>
  <si>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</si>
  <si>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</si>
  <si>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</si>
  <si>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</si>
  <si>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</si>
  <si>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</si>
  <si>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</si>
  <si>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</si>
  <si>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</si>
  <si>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</si>
  <si>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</si>
  <si>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</si>
  <si>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</si>
  <si>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</si>
  <si>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</si>
  <si>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</si>
  <si>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</si>
  <si>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</si>
  <si>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</si>
  <si>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</si>
  <si>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</si>
  <si>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</si>
  <si>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</si>
  <si>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</si>
  <si>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</si>
  <si>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</si>
  <si>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</si>
  <si>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</si>
  <si>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</si>
  <si>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</si>
  <si>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</si>
  <si>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</si>
  <si>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</si>
  <si>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</si>
  <si>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</si>
  <si>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</si>
  <si>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</si>
  <si>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</si>
  <si>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</si>
  <si>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</si>
  <si>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</si>
  <si>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</si>
  <si>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</si>
  <si>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</si>
  <si>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</si>
  <si>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</si>
  <si>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</si>
  <si>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</si>
  <si>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</si>
  <si>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</si>
  <si>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</si>
  <si>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</si>
  <si>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</si>
  <si>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</si>
  <si>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</si>
  <si>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</si>
  <si>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</si>
  <si>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</si>
  <si>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</si>
  <si>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</si>
  <si>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</si>
  <si>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</si>
  <si>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</si>
  <si>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</si>
  <si>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</si>
  <si>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</si>
  <si>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</si>
  <si>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</si>
  <si>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</si>
  <si>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</si>
  <si>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</si>
  <si>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</si>
  <si>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</si>
  <si>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</si>
  <si>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</si>
  <si>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</si>
  <si>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</si>
  <si>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</si>
  <si>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</si>
  <si>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</si>
  <si>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</si>
  <si>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</si>
  <si>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</si>
  <si>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</si>
  <si>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</si>
  <si>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</si>
  <si>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</si>
  <si>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</si>
  <si>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</si>
  <si>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</si>
  <si>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</si>
  <si>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</si>
  <si>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</si>
  <si>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</si>
  <si>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</si>
  <si>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</si>
  <si>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</si>
  <si>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</si>
  <si>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</si>
  <si>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</si>
  <si>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</si>
  <si>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</si>
  <si>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</si>
  <si>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</si>
  <si>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</si>
  <si>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</si>
  <si>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</si>
  <si>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</si>
  <si>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</si>
  <si>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</si>
  <si>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</si>
  <si>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</si>
  <si>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</si>
  <si>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</si>
  <si>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</si>
  <si>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</si>
  <si>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</si>
  <si>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</si>
  <si>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</si>
  <si>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</si>
  <si>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</si>
  <si>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</si>
  <si>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</si>
  <si>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</si>
  <si>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</si>
  <si>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</si>
  <si>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</si>
  <si>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</si>
  <si>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</si>
  <si>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</si>
  <si>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</si>
  <si>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</si>
  <si>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</si>
  <si>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</si>
  <si>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</si>
  <si>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</si>
  <si>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</si>
  <si>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</si>
  <si>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</si>
  <si>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</si>
  <si>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</si>
  <si>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</si>
  <si>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</si>
  <si>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</si>
  <si>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</si>
  <si>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</si>
  <si>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</si>
  <si>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</si>
  <si>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</si>
  <si>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</si>
  <si>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</si>
  <si>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</si>
  <si>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</si>
  <si>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</si>
  <si>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</si>
  <si>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</si>
  <si>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</si>
  <si>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</si>
  <si>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</si>
  <si>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</si>
  <si>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</si>
  <si>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</si>
  <si>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</si>
  <si>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</si>
  <si>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</si>
  <si>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</si>
  <si>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</si>
  <si>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</si>
  <si>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</si>
  <si>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</si>
  <si>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</si>
  <si>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</si>
  <si>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</si>
  <si>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</si>
  <si>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</si>
  <si>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</si>
  <si>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</si>
  <si>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</si>
  <si>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</si>
  <si>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</si>
  <si>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</si>
  <si>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</si>
  <si>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</si>
  <si>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</si>
  <si>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</si>
  <si>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</si>
  <si>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</si>
  <si>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</si>
  <si>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</si>
  <si>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</si>
  <si>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</si>
  <si>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</si>
  <si>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</si>
  <si>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</si>
  <si>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</si>
  <si>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</si>
  <si>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</si>
  <si>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</si>
  <si>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</si>
  <si>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</si>
  <si>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</si>
  <si>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</si>
  <si>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</si>
  <si>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</si>
  <si>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</si>
  <si>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</si>
  <si>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</si>
  <si>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</si>
  <si>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</si>
  <si>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</si>
  <si>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</si>
  <si>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</si>
  <si>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</si>
  <si>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</si>
  <si>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</si>
  <si>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</si>
  <si>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</si>
  <si>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</si>
  <si>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</si>
  <si>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</si>
  <si>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</si>
  <si>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</si>
  <si>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</si>
  <si>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</si>
  <si>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</si>
  <si>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</si>
  <si>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</si>
  <si>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</si>
  <si>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</si>
  <si>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</si>
  <si>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</si>
  <si>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</si>
  <si>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</si>
  <si>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</si>
  <si>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</si>
  <si>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</si>
  <si>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</si>
  <si>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</si>
  <si>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</si>
  <si>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</si>
  <si>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</si>
  <si>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</si>
  <si>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</si>
  <si>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</si>
  <si>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</si>
  <si>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</si>
  <si>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</si>
  <si>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</si>
  <si>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</si>
  <si>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</si>
  <si>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</si>
  <si>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</si>
  <si>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</si>
  <si>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</si>
  <si>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</si>
  <si>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</si>
  <si>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</si>
  <si>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</si>
  <si>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</si>
  <si>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</si>
  <si>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</si>
  <si>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</si>
  <si>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</si>
  <si>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</si>
  <si>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</si>
  <si>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</si>
  <si>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</si>
  <si>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</si>
  <si>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</si>
  <si>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</si>
  <si>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</si>
  <si>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</si>
  <si>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</si>
  <si>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</si>
  <si>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</si>
  <si>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</si>
  <si>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</si>
  <si>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</si>
  <si>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</si>
  <si>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</si>
  <si>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</si>
  <si>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</si>
  <si>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</si>
  <si>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</si>
  <si>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</si>
  <si>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</si>
  <si>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</si>
  <si>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</si>
  <si>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</si>
  <si>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</si>
  <si>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</si>
  <si>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</si>
  <si>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</si>
  <si>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</si>
  <si>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</si>
  <si>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</si>
  <si>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</si>
  <si>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</si>
  <si>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</si>
  <si>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</si>
  <si>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</si>
  <si>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</si>
  <si>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</si>
  <si>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</si>
  <si>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</si>
  <si>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</si>
  <si>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</si>
  <si>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</si>
  <si>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</si>
  <si>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</si>
  <si>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</si>
  <si>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</si>
  <si>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</si>
  <si>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</si>
  <si>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</si>
  <si>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</si>
  <si>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</si>
  <si>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</si>
  <si>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</si>
  <si>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</si>
  <si>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</si>
  <si>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</si>
  <si>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</si>
  <si>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</si>
  <si>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</si>
  <si>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</si>
  <si>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</si>
  <si>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</si>
  <si>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</si>
  <si>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</si>
  <si>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</si>
  <si>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</si>
  <si>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</si>
  <si>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</si>
  <si>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</si>
  <si>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</si>
  <si>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</si>
  <si>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</si>
  <si>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</si>
  <si>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</si>
  <si>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</si>
  <si>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</si>
  <si>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</si>
  <si>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</si>
  <si>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</si>
  <si>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</si>
  <si>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</si>
  <si>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</si>
  <si>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</si>
  <si>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</si>
  <si>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</si>
  <si>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</si>
  <si>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</si>
  <si>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</si>
  <si>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</si>
  <si>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</si>
  <si>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</si>
  <si>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</si>
  <si>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</si>
  <si>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</si>
  <si>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</si>
  <si>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</si>
  <si>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</si>
  <si>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</si>
  <si>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</si>
  <si>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</si>
  <si>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</si>
  <si>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</si>
  <si>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</si>
  <si>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</si>
  <si>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</si>
  <si>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</si>
  <si>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</si>
  <si>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</si>
  <si>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</si>
  <si>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</si>
  <si>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</si>
  <si>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</si>
  <si>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</si>
  <si>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</si>
  <si>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</si>
  <si>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</si>
  <si>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</si>
  <si>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</si>
  <si>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</si>
  <si>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</si>
  <si>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</si>
  <si>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</si>
  <si>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</si>
  <si>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</si>
  <si>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</si>
  <si>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</si>
  <si>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</si>
  <si>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</si>
  <si>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</si>
  <si>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</si>
  <si>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</si>
  <si>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</si>
  <si>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</si>
  <si>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</si>
  <si>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</si>
  <si>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</si>
  <si>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</si>
  <si>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</si>
  <si>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</si>
  <si>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</si>
  <si>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</si>
  <si>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</si>
  <si>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</si>
  <si>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</si>
  <si>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</si>
  <si>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</si>
  <si>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</si>
  <si>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</si>
  <si>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</si>
  <si>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</si>
  <si>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</si>
  <si>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</si>
  <si>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</si>
  <si>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</si>
  <si>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</si>
  <si>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</si>
  <si>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</si>
  <si>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</si>
  <si>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</si>
  <si>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</si>
  <si>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</si>
  <si>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</si>
  <si>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</si>
  <si>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</si>
  <si>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</si>
  <si>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</si>
  <si>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</si>
  <si>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</si>
  <si>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</si>
  <si>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</si>
  <si>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</si>
  <si>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</si>
  <si>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</si>
  <si>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</si>
  <si>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</si>
  <si>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</si>
  <si>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</si>
  <si>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</si>
  <si>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</si>
  <si>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</si>
  <si>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</si>
  <si>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</si>
  <si>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</si>
  <si>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</si>
  <si>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</si>
  <si>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</si>
  <si>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</si>
  <si>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</si>
  <si>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</si>
  <si>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</si>
  <si>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</si>
  <si>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</si>
  <si>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</si>
  <si>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</si>
  <si>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</si>
  <si>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</si>
  <si>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</si>
  <si>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</si>
  <si>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</si>
  <si>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</si>
  <si>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</si>
  <si>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</si>
  <si>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</si>
  <si>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</si>
  <si>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</si>
  <si>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</si>
  <si>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</si>
  <si>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</si>
  <si>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</si>
  <si>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</si>
  <si>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</si>
  <si>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</si>
  <si>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</si>
  <si>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</si>
  <si>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</si>
  <si>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</si>
  <si>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</si>
  <si>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</si>
  <si>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</si>
  <si>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</si>
  <si>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</si>
  <si>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</si>
  <si>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</si>
  <si>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</si>
  <si>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</si>
  <si>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</si>
  <si>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</si>
  <si>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</si>
  <si>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</si>
  <si>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</si>
  <si>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</si>
  <si>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</si>
  <si>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</si>
  <si>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</si>
  <si>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</si>
  <si>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</si>
  <si>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</si>
  <si>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</si>
  <si>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</si>
  <si>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</si>
  <si>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</si>
  <si>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</si>
  <si>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</si>
  <si>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</si>
  <si>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</si>
  <si>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</si>
  <si>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</si>
  <si>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</si>
  <si>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</si>
  <si>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</si>
  <si>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</si>
  <si>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</si>
  <si>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</si>
  <si>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</si>
  <si>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</si>
  <si>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</si>
  <si>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</si>
  <si>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</si>
  <si>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</si>
  <si>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</si>
  <si>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</si>
  <si>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</si>
  <si>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</si>
  <si>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</si>
  <si>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</si>
  <si>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</si>
  <si>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</si>
  <si>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</si>
  <si>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</si>
  <si>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</si>
  <si>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</si>
  <si>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</si>
  <si>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</si>
  <si>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</si>
  <si>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</si>
  <si>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</si>
  <si>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</si>
  <si>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</si>
  <si>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2021-8-10000167</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</si>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</sst>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C50" sqref="C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2705</v>
      </c>
      <c r="D15" s="35"/>
      <c r="E15" s="35"/>
      <c r="F15" s="5"/>
      <c r="G15" s="32" t="s">
        <v>1168</v>
      </c>
      <c r="H15" s="103" t="s">
        <v>163</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178"/>
      <c r="I20" s="141" t="s">
        <v>163</v>
      </c>
      <c r="J20" s="142" t="s">
        <v>174</v>
      </c>
      <c r="K20" s="143">
        <v>572121920</v>
      </c>
      <c r="L20" s="144">
        <v>44211</v>
      </c>
      <c r="M20" s="144">
        <v>44561</v>
      </c>
      <c r="N20" s="127">
        <f>+(M20-L20)/30</f>
        <v>11.666666666666666</v>
      </c>
      <c r="O20" s="130"/>
      <c r="U20" s="126"/>
      <c r="V20" s="105">
        <f ca="1">NOW()</f>
        <v>44194.682520138886</v>
      </c>
      <c r="W20" s="105">
        <f ca="1">NOW()</f>
        <v>44194.682520138886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SOCIAL ESFUERZO PROPIO FUNESPRO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0.03</v>
      </c>
      <c r="G179" s="157">
        <f>IF(F179&gt;0,SUM(E179+F179),"")</f>
        <v>0.05</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28606096</v>
      </c>
      <c r="F185" s="92"/>
      <c r="G185" s="93"/>
      <c r="H185" s="88"/>
      <c r="I185" s="90" t="s">
        <v>2627</v>
      </c>
      <c r="J185" s="158">
        <f>+SUM(M179:M183)</f>
        <v>0.02</v>
      </c>
      <c r="K185" s="194" t="s">
        <v>2628</v>
      </c>
      <c r="L185" s="194"/>
      <c r="M185" s="94">
        <f>+J185*(SUM(K20:K35))</f>
        <v>11442438.4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a65d333d-5b59-4810-bc94-b80d9325abbc"/>
    <ds:schemaRef ds:uri="http://purl.org/dc/elements/1.1/"/>
    <ds:schemaRef ds:uri="http://purl.org/dc/terms/"/>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2020-12-29T21:23:05Z</cp:lastPrinted>
  <dcterms:created xsi:type="dcterms:W3CDTF">2020-10-14T21:57:42Z</dcterms:created>
  <dcterms:modified xsi:type="dcterms:W3CDTF">2020-12-29T21:24:13Z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