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<sst xmlns="http://schemas.openxmlformats.org/spreadsheetml/2006/main" count="3065" uniqueCount="2696">
  <si>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</si>
  <si>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</si>
  <si>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</si>
  <si>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</si>
  <si>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</si>
  <si>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</si>
  <si>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</si>
  <si>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</si>
  <si>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</si>
  <si>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</si>
  <si>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</si>
  <si>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</si>
  <si>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</si>
  <si>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</si>
  <si>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</si>
  <si>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</si>
  <si>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</si>
  <si>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</si>
  <si>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</si>
  <si>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</si>
  <si>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</si>
  <si>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</si>
  <si>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</si>
  <si>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</si>
  <si>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</si>
  <si>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</si>
  <si>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</si>
  <si>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</si>
  <si>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</si>
  <si>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</si>
  <si>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</si>
  <si>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</si>
  <si>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</si>
  <si>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</si>
  <si>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</si>
  <si>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</si>
  <si>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</si>
  <si>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</si>
  <si>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</si>
  <si>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</si>
  <si>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</si>
  <si>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</si>
  <si>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</si>
  <si>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</si>
  <si>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</si>
  <si>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</si>
  <si>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</si>
  <si>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</si>
  <si>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</si>
  <si>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</si>
  <si>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</si>
  <si>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</si>
  <si>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</si>
  <si>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</si>
  <si>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</si>
  <si>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</si>
  <si>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</si>
  <si>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</si>
  <si>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</si>
  <si>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</si>
  <si>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</si>
  <si>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</si>
  <si>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</si>
  <si>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</si>
  <si>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</si>
  <si>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</si>
  <si>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</si>
  <si>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</si>
  <si>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</si>
  <si>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</si>
  <si>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</si>
  <si>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</si>
  <si>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</si>
  <si>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</si>
  <si>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</si>
  <si>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</si>
  <si>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</si>
  <si>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</si>
  <si>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</si>
  <si>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</si>
  <si>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</si>
  <si>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</si>
  <si>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</si>
  <si>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</si>
  <si>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</si>
  <si>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</si>
  <si>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</si>
  <si>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</si>
  <si>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</si>
  <si>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</si>
  <si>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</si>
  <si>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</si>
  <si>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</si>
  <si>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</si>
  <si>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</si>
  <si>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</si>
  <si>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</si>
  <si>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</si>
  <si>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</si>
  <si>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</si>
  <si>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</si>
  <si>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</si>
  <si>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</si>
  <si>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</si>
  <si>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</si>
  <si>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</si>
  <si>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</si>
  <si>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</si>
  <si>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</si>
  <si>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</si>
  <si>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</si>
  <si>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</si>
  <si>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</si>
  <si>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</si>
  <si>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</si>
  <si>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</si>
  <si>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</si>
  <si>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</si>
  <si>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</si>
  <si>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</si>
  <si>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</si>
  <si>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</si>
  <si>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</si>
  <si>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</si>
  <si>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</si>
  <si>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</si>
  <si>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</si>
  <si>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</si>
  <si>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</si>
  <si>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</si>
  <si>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</si>
  <si>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</si>
  <si>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</si>
  <si>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</si>
  <si>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</si>
  <si>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</si>
  <si>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</si>
  <si>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</si>
  <si>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</si>
  <si>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</si>
  <si>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</si>
  <si>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</si>
  <si>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</si>
  <si>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</si>
  <si>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</si>
  <si>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</si>
  <si>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</si>
  <si>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</si>
  <si>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</si>
  <si>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</si>
  <si>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</si>
  <si>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</si>
  <si>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</si>
  <si>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</si>
  <si>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</si>
  <si>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</si>
  <si>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</si>
  <si>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</si>
  <si>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</si>
  <si>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</si>
  <si>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</si>
  <si>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</si>
  <si>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</si>
  <si>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</si>
  <si>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</si>
  <si>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</si>
  <si>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</si>
  <si>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</si>
  <si>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</si>
  <si>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</si>
  <si>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</si>
  <si>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</si>
  <si>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</si>
  <si>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</si>
  <si>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</si>
  <si>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</si>
  <si>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</si>
  <si>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</si>
  <si>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</si>
  <si>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</si>
  <si>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</si>
  <si>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</si>
  <si>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</si>
  <si>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</si>
  <si>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</si>
  <si>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</si>
  <si>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</si>
  <si>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</si>
  <si>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</si>
  <si>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</si>
  <si>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</si>
  <si>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</si>
  <si>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</si>
  <si>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</si>
  <si>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</si>
  <si>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</si>
  <si>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</si>
  <si>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</si>
  <si>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</si>
  <si>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</si>
  <si>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</si>
  <si>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</si>
  <si>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</si>
  <si>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</si>
  <si>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</si>
  <si>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</si>
  <si>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</si>
  <si>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</si>
  <si>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</si>
  <si>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</si>
  <si>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</si>
  <si>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</si>
  <si>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</si>
  <si>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</si>
  <si>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</si>
  <si>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</si>
  <si>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</si>
  <si>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</si>
  <si>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</si>
  <si>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</si>
  <si>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</si>
  <si>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</si>
  <si>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</si>
  <si>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</si>
  <si>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</si>
  <si>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</si>
  <si>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</si>
  <si>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</si>
  <si>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</si>
  <si>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</si>
  <si>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</si>
  <si>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</si>
  <si>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</si>
  <si>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</si>
  <si>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</si>
  <si>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</si>
  <si>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</si>
  <si>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</si>
  <si>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</si>
  <si>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</si>
  <si>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</si>
  <si>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</si>
  <si>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</si>
  <si>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</si>
  <si>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</si>
  <si>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</si>
  <si>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</si>
  <si>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</si>
  <si>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</si>
  <si>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</si>
  <si>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</si>
  <si>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</si>
  <si>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</si>
  <si>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</si>
  <si>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</si>
  <si>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</si>
  <si>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</si>
  <si>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</si>
  <si>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</si>
  <si>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</si>
  <si>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</si>
  <si>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</si>
  <si>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</si>
  <si>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</si>
  <si>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</si>
  <si>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</si>
  <si>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</si>
  <si>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</si>
  <si>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</si>
  <si>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</si>
  <si>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</si>
  <si>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</si>
  <si>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</si>
  <si>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</si>
  <si>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</si>
  <si>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</si>
  <si>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</si>
  <si>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</si>
  <si>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</si>
  <si>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</si>
  <si>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</si>
  <si>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</si>
  <si>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</si>
  <si>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</si>
  <si>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</si>
  <si>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</si>
  <si>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</si>
  <si>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</si>
  <si>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</si>
  <si>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</si>
  <si>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</si>
  <si>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</si>
  <si>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</si>
  <si>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</si>
  <si>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</si>
  <si>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</si>
  <si>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</si>
  <si>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</si>
  <si>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</si>
  <si>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</si>
  <si>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</si>
  <si>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</si>
  <si>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</si>
  <si>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</si>
  <si>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</si>
  <si>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</si>
  <si>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</si>
  <si>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</si>
  <si>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</si>
  <si>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</si>
  <si>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</si>
  <si>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</si>
  <si>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</si>
  <si>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</si>
  <si>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</si>
  <si>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</si>
  <si>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</si>
  <si>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</si>
  <si>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</si>
  <si>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</si>
  <si>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</si>
  <si>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</si>
  <si>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</si>
  <si>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</si>
  <si>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</si>
  <si>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</si>
  <si>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</si>
  <si>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</si>
  <si>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</si>
  <si>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</si>
  <si>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</si>
  <si>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</si>
  <si>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</si>
  <si>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</si>
  <si>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</si>
  <si>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</si>
  <si>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</si>
  <si>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</si>
  <si>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</si>
  <si>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</si>
  <si>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</si>
  <si>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</si>
  <si>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</si>
  <si>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</si>
  <si>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</si>
  <si>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</si>
  <si>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</si>
  <si>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</si>
  <si>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</si>
  <si>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</si>
  <si>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</si>
  <si>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</si>
  <si>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</si>
  <si>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</si>
  <si>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</si>
  <si>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</si>
  <si>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</si>
  <si>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</si>
  <si>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</si>
  <si>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</si>
  <si>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</si>
  <si>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</si>
  <si>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</si>
  <si>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</si>
  <si>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</si>
  <si>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</si>
  <si>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</si>
  <si>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</si>
  <si>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</si>
  <si>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</si>
  <si>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</si>
  <si>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</si>
  <si>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</si>
  <si>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</si>
  <si>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</si>
  <si>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</si>
  <si>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</si>
  <si>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</si>
  <si>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</si>
  <si>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</si>
  <si>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</si>
  <si>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</si>
  <si>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</si>
  <si>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</si>
  <si>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</si>
  <si>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</si>
  <si>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</si>
  <si>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</si>
  <si>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</si>
  <si>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</si>
  <si>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</si>
  <si>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</si>
  <si>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</si>
  <si>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</si>
  <si>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</si>
  <si>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</si>
  <si>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</si>
  <si>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</si>
  <si>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</si>
  <si>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</si>
  <si>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</si>
  <si>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</si>
  <si>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</si>
  <si>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</si>
  <si>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</si>
  <si>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</si>
  <si>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</si>
  <si>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</si>
  <si>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</si>
  <si>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</si>
  <si>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</si>
  <si>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</si>
  <si>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</si>
  <si>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</si>
  <si>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</si>
  <si>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</si>
  <si>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</si>
  <si>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</si>
  <si>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</si>
  <si>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</si>
  <si>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</si>
  <si>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</si>
  <si>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</si>
  <si>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</si>
  <si>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</si>
  <si>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</si>
  <si>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</si>
  <si>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</si>
  <si>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</si>
  <si>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</si>
  <si>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</si>
  <si>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</si>
  <si>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</si>
  <si>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</si>
  <si>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</si>
  <si>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</si>
  <si>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</si>
  <si>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</si>
  <si>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</si>
  <si>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</si>
  <si>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</si>
  <si>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</si>
  <si>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</si>
  <si>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</si>
  <si>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</si>
  <si>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</si>
  <si>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</si>
  <si>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</si>
  <si>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</si>
  <si>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</si>
  <si>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</si>
  <si>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</si>
  <si>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</si>
  <si>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</si>
  <si>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</si>
  <si>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</si>
  <si>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</si>
  <si>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</si>
  <si>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</si>
  <si>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</si>
  <si>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</si>
  <si>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</si>
  <si>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</si>
  <si>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</si>
  <si>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</si>
  <si>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</si>
  <si>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</si>
  <si>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</si>
  <si>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</si>
  <si>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</si>
  <si>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</si>
  <si>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</si>
  <si>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</si>
  <si>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</si>
  <si>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</si>
  <si>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</si>
  <si>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</si>
  <si>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</si>
  <si>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</si>
  <si>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</si>
  <si>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</si>
  <si>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</si>
  <si>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</si>
  <si>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</si>
  <si>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</si>
  <si>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</si>
  <si>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</si>
  <si>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</si>
  <si>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</si>
  <si>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</si>
  <si>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</si>
  <si>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</si>
  <si>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</si>
  <si>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</si>
  <si>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</si>
  <si>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</si>
  <si>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</si>
  <si>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</si>
  <si>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</si>
  <si>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</si>
  <si>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</si>
  <si>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</si>
  <si>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</si>
  <si>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</si>
  <si>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</si>
  <si>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</si>
  <si>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</si>
  <si>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</si>
  <si>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</si>
  <si>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</si>
  <si>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</si>
  <si>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</si>
  <si>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</si>
  <si>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</si>
  <si>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</si>
  <si>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</si>
  <si>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</si>
  <si>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</si>
  <si>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</si>
  <si>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</si>
  <si>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</si>
  <si>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</si>
  <si>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</si>
  <si>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</si>
  <si>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</si>
  <si>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</si>
  <si>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</si>
  <si>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</si>
  <si>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</si>
  <si>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</si>
  <si>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</si>
  <si>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</si>
  <si>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</si>
  <si>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</si>
  <si>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</si>
  <si>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</si>
  <si>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</si>
  <si>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</si>
  <si>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</si>
  <si>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</si>
  <si>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</si>
  <si>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</si>
  <si>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</si>
  <si>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</si>
  <si>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</si>
  <si>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</si>
  <si>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</si>
  <si>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</si>
  <si>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</si>
  <si>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</si>
  <si>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</si>
  <si>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</si>
  <si>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</si>
  <si>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</si>
  <si>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</si>
  <si>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</si>
  <si>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</si>
  <si>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</si>
  <si>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</si>
  <si>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</si>
  <si>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</si>
  <si>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</si>
  <si>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</si>
  <si>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</si>
  <si>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</si>
  <si>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</si>
  <si>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</si>
  <si>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</si>
  <si>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</si>
  <si>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</si>
  <si>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</si>
  <si>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</si>
  <si>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</si>
  <si>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</si>
  <si>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</si>
  <si>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</si>
  <si>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</si>
  <si>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</si>
  <si>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</si>
  <si>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</si>
  <si>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</si>
  <si>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</si>
  <si>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</si>
  <si>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</si>
  <si>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</si>
  <si>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</si>
  <si>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</si>
  <si>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</si>
  <si>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</si>
  <si>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</si>
  <si>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</si>
  <si>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</si>
  <si>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</si>
  <si>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</si>
  <si>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</si>
  <si>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</si>
  <si>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</si>
  <si>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</si>
  <si>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</si>
  <si>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</si>
  <si>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</si>
  <si>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</si>
  <si>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</si>
  <si>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</si>
  <si>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</si>
  <si>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</si>
  <si>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</si>
  <si>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</si>
  <si>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</si>
  <si>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</si>
  <si>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</si>
  <si>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</si>
  <si>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</si>
  <si>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</si>
  <si>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</si>
  <si>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</si>
  <si>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</si>
  <si>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</si>
  <si>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</si>
  <si>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</si>
  <si>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</si>
  <si>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</si>
  <si>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</si>
  <si>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</si>
  <si>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</si>
  <si>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</si>
  <si>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</si>
  <si>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</si>
  <si>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</si>
  <si>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</si>
  <si>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</si>
  <si>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</si>
  <si>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</si>
  <si>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</si>
  <si>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</si>
  <si>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</si>
  <si>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</si>
  <si>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</si>
  <si>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</si>
  <si>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</si>
  <si>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</si>
  <si>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</si>
  <si>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</si>
  <si>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</si>
  <si>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</si>
  <si>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</si>
  <si>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</si>
  <si>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</si>
  <si>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</si>
  <si>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</si>
  <si>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</si>
  <si>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</si>
  <si>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</si>
  <si>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</si>
  <si>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</si>
  <si>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</si>
  <si>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</si>
  <si>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</si>
  <si>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</si>
  <si>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</si>
  <si>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</si>
  <si>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</si>
  <si>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</si>
  <si>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</si>
  <si>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</si>
  <si>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</si>
  <si>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</si>
  <si>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</si>
  <si>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</si>
  <si>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</si>
  <si>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</si>
  <si>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</si>
  <si>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</si>
  <si>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</si>
  <si>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</si>
  <si>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</si>
  <si>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</si>
  <si>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</si>
  <si>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</si>
  <si>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</si>
  <si>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</si>
  <si>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</si>
  <si>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</si>
  <si>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</si>
  <si>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</si>
  <si>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</si>
  <si>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</si>
  <si>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</si>
  <si>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</si>
  <si>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</si>
  <si>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</si>
  <si>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</si>
  <si>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</si>
  <si>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</si>
  <si>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</si>
  <si>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</si>
  <si>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</si>
  <si>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</si>
  <si>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</si>
  <si>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</si>
  <si>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</si>
  <si>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</si>
  <si>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</si>
  <si>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</si>
  <si>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</si>
  <si>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</si>
  <si>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</si>
  <si>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</si>
  <si>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</si>
  <si>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</si>
  <si>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</si>
  <si>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</si>
  <si>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</si>
  <si>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</si>
  <si>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</si>
  <si>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</si>
  <si>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</si>
  <si>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</si>
  <si>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</si>
  <si>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</si>
  <si>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</si>
  <si>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</si>
  <si>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</si>
  <si>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</si>
  <si>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</si>
  <si>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</si>
  <si>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</si>
  <si>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</si>
  <si>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</si>
  <si>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</si>
  <si>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</si>
  <si>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</si>
  <si>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</si>
  <si>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</si>
  <si>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</si>
  <si>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</si>
  <si>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</si>
  <si>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</si>
  <si>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</si>
  <si>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</si>
  <si>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</si>
  <si>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</si>
  <si>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</si>
  <si>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</si>
  <si>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</si>
  <si>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</si>
  <si>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</si>
  <si>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</si>
  <si>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</si>
  <si>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</si>
  <si>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</si>
  <si>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</si>
  <si>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</si>
  <si>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</si>
  <si>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</si>
  <si>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</si>
  <si>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</si>
  <si>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</si>
  <si>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</si>
  <si>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</si>
  <si>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</si>
  <si>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</si>
  <si>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</si>
  <si>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</si>
  <si>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</si>
  <si>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</si>
  <si>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</si>
  <si>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</si>
  <si>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</si>
  <si>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</si>
  <si>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</si>
  <si>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</si>
  <si>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</si>
  <si>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</si>
  <si>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</si>
  <si>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</si>
  <si>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</si>
  <si>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</si>
  <si>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</si>
  <si>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</si>
  <si>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</si>
  <si>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</si>
  <si>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</si>
  <si>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</si>
  <si>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</si>
  <si>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</si>
  <si>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</si>
  <si>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</si>
  <si>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</si>
  <si>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</si>
  <si>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</si>
  <si>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</si>
  <si>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</si>
  <si>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</si>
  <si>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</si>
  <si>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</si>
  <si>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</si>
  <si>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</si>
  <si>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</si>
  <si>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</si>
  <si>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</si>
  <si>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</si>
  <si>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</si>
  <si>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</si>
  <si>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</si>
  <si>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</si>
  <si>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</si>
  <si>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</si>
  <si>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</si>
  <si>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</si>
  <si>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</si>
  <si>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</si>
  <si>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</si>
  <si>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</si>
  <si>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</si>
  <si>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</si>
  <si>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</si>
  <si>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</si>
  <si>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</si>
  <si>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</si>
  <si>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</si>
  <si>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</si>
  <si>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</si>
  <si>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</si>
  <si>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</si>
  <si>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</si>
  <si>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</si>
  <si>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</si>
  <si>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</si>
  <si>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</si>
  <si>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</si>
  <si>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</si>
  <si>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</si>
  <si>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</si>
  <si>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</si>
  <si>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</si>
  <si>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</si>
  <si>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</si>
  <si>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</si>
  <si>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</si>
  <si>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</si>
  <si>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</si>
  <si>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</si>
  <si>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</si>
  <si>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</si>
  <si>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</si>
  <si>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</si>
  <si>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</si>
  <si>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</si>
  <si>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</si>
  <si>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</si>
  <si>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</si>
  <si>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</si>
  <si>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</si>
  <si>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</si>
  <si>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</si>
  <si>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</si>
  <si>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</si>
  <si>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</si>
  <si>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</si>
  <si>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</si>
  <si>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</si>
  <si>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</si>
  <si>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</si>
  <si>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</si>
  <si>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</si>
  <si>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</si>
  <si>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</si>
  <si>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</si>
  <si>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</si>
  <si>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</si>
  <si>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</si>
  <si>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</si>
  <si>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</si>
  <si>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</si>
  <si>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</si>
  <si>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</si>
  <si>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</si>
  <si>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</si>
  <si>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</si>
  <si>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</si>
  <si>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</si>
  <si>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</si>
  <si>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</si>
  <si>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</si>
  <si>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</si>
  <si>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</si>
  <si>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</si>
  <si>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</si>
  <si>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</si>
  <si>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</si>
  <si>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</si>
  <si>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</si>
  <si>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</si>
  <si>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</si>
  <si>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</si>
  <si>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</si>
  <si>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</si>
  <si>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</si>
  <si>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</si>
  <si>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</si>
  <si>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</si>
  <si>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</si>
  <si>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</si>
  <si>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</si>
  <si>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</si>
  <si>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</si>
  <si>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</si>
  <si>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</si>
  <si>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</si>
  <si>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</si>
  <si>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</si>
  <si>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</si>
  <si>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</si>
  <si>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</si>
  <si>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</si>
  <si>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</si>
  <si>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</si>
  <si>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</si>
  <si>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</si>
  <si>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</si>
  <si>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</si>
  <si>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</si>
  <si>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</si>
  <si>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</si>
  <si>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</si>
  <si>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</si>
  <si>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</si>
  <si>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</si>
  <si>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</si>
  <si>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</si>
  <si>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</si>
  <si>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</si>
  <si>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</si>
  <si>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</si>
  <si>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</si>
  <si>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</si>
  <si>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</si>
  <si>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</si>
  <si>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</si>
  <si>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</si>
  <si>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</si>
  <si>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</si>
  <si>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</si>
  <si>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</si>
  <si>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</si>
  <si>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</si>
  <si>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</si>
  <si>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</si>
  <si>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</si>
  <si>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</si>
  <si>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</si>
  <si>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</si>
  <si>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</si>
  <si>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</si>
  <si>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</si>
  <si>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</si>
  <si>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</si>
  <si>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</si>
  <si>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</si>
  <si>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</si>
  <si>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</si>
  <si>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</si>
  <si>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</si>
  <si>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</si>
  <si>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</si>
  <si>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</si>
  <si>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</si>
  <si>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</si>
  <si>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</si>
  <si>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</si>
  <si>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</si>
  <si>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</si>
  <si>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</si>
  <si>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</si>
  <si>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</si>
  <si>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</si>
  <si>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</si>
  <si>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</si>
  <si>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</si>
  <si>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</si>
  <si>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</si>
  <si>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</si>
  <si>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</si>
  <si>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</si>
  <si>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</si>
  <si>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</si>
  <si>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</si>
  <si>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</si>
  <si>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</si>
  <si>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</si>
  <si>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</si>
  <si>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</si>
  <si>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</si>
  <si>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</si>
  <si>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</si>
  <si>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</si>
  <si>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</si>
  <si>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</si>
  <si>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</si>
  <si>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</si>
  <si>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</si>
  <si>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</si>
  <si>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</si>
  <si>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</si>
  <si>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</si>
  <si>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</si>
  <si>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</si>
  <si>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</si>
  <si>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</si>
  <si>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</si>
  <si>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</si>
  <si>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</si>
  <si>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</si>
  <si>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</si>
  <si>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</si>
  <si>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</si>
  <si>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</si>
  <si>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</si>
  <si>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</si>
  <si>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</si>
  <si>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</si>
  <si>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</si>
  <si>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</si>
  <si>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</si>
  <si>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</si>
  <si>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</si>
  <si>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</si>
  <si>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</si>
  <si>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</si>
  <si>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</si>
  <si>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</si>
  <si>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</si>
  <si>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</si>
  <si>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</si>
  <si>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</si>
  <si>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</si>
  <si>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</si>
  <si>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</si>
  <si>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</si>
  <si>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</si>
  <si>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</si>
  <si>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</si>
  <si>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</si>
  <si>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</si>
  <si>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</si>
  <si>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</si>
  <si>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</si>
  <si>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</si>
  <si>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</si>
  <si>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</si>
  <si>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</si>
  <si>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</si>
  <si>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</si>
  <si>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</si>
  <si>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</si>
  <si>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</si>
  <si>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</si>
  <si>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</si>
  <si>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</si>
  <si>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</si>
  <si>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</si>
  <si>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</si>
  <si>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</si>
  <si>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</si>
  <si>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</si>
  <si>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</si>
  <si>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</si>
  <si>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</si>
  <si>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</si>
  <si>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</si>
  <si>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</si>
  <si>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</si>
  <si>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</si>
  <si>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</si>
  <si>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</si>
  <si>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</si>
  <si>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</si>
  <si>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</si>
  <si>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</si>
  <si>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</si>
  <si>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</si>
  <si>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</si>
  <si>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</si>
  <si>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</si>
  <si>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</si>
  <si>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</si>
  <si>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</si>
  <si>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</si>
  <si>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</si>
  <si>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</si>
  <si>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</si>
  <si>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</si>
  <si>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</si>
  <si>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</si>
  <si>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</si>
  <si>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</si>
  <si>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</si>
  <si>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</si>
  <si>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</si>
  <si>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</si>
  <si>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</si>
  <si>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</si>
  <si>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</si>
  <si>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</si>
  <si>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</si>
  <si>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</si>
  <si>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</si>
  <si>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</si>
  <si>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</si>
  <si>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</si>
  <si>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</si>
  <si>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</si>
  <si>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</si>
  <si>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</si>
  <si>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</si>
  <si>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</si>
  <si>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</si>
  <si>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</si>
  <si>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</si>
  <si>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</si>
  <si>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</si>
  <si>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</si>
  <si>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</si>
  <si>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</si>
  <si>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</si>
  <si>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</si>
  <si>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</si>
  <si>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</si>
  <si>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</si>
  <si>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</si>
  <si>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</si>
  <si>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</si>
  <si>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</si>
  <si>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</si>
  <si>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</si>
  <si>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</si>
  <si>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</si>
  <si>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</si>
  <si>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</si>
  <si>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</si>
  <si>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</si>
  <si>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</si>
  <si>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</si>
  <si>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</si>
  <si>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</si>
  <si>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</si>
  <si>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</si>
  <si>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</si>
  <si>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</si>
  <si>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</si>
  <si>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</si>
  <si>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</si>
  <si>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</si>
  <si>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</si>
  <si>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</si>
  <si>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</si>
  <si>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</si>
  <si>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</si>
  <si>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</si>
  <si>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</si>
  <si>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</si>
  <si>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</si>
  <si>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</si>
  <si>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</si>
  <si>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</si>
  <si>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</si>
  <si>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</si>
  <si>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</si>
  <si>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</si>
  <si>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</si>
  <si>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</si>
  <si>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</si>
  <si>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</si>
  <si>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</si>
  <si>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</si>
  <si>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</si>
  <si>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</si>
  <si>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</si>
  <si>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</si>
  <si>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</si>
  <si>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</si>
  <si>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</si>
  <si>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</si>
  <si>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</si>
  <si>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</si>
  <si>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</si>
  <si>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</si>
  <si>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</si>
  <si>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</si>
  <si>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</si>
  <si>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</si>
  <si>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</si>
  <si>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</si>
  <si>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</si>
  <si>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</si>
  <si>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</si>
  <si>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</si>
  <si>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</si>
  <si>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</si>
  <si>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</si>
  <si>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</si>
  <si>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</si>
  <si>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</si>
  <si>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</si>
  <si>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</si>
  <si>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</si>
  <si>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</si>
  <si>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</si>
  <si>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</si>
  <si>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</si>
  <si>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</si>
  <si>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</si>
  <si>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</si>
  <si>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</si>
  <si>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</si>
  <si>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</si>
  <si>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</si>
  <si>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</si>
  <si>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</si>
  <si>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</si>
  <si>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</si>
  <si>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</si>
  <si>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</si>
  <si>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</si>
  <si>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</si>
  <si>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</si>
  <si>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</si>
  <si>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</si>
  <si>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</si>
  <si>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</si>
  <si>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</si>
  <si>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</si>
  <si>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</si>
  <si>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</si>
  <si>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</si>
  <si>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</si>
  <si>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</si>
  <si>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</si>
  <si>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</si>
  <si>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</si>
  <si>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</si>
  <si>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</si>
  <si>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</si>
  <si>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</si>
  <si>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</si>
  <si>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</si>
  <si>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</si>
  <si>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</si>
  <si>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</si>
  <si>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</si>
  <si>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</si>
  <si>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</si>
  <si>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</si>
  <si>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</si>
  <si>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</si>
  <si>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</si>
  <si>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</si>
  <si>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</si>
  <si>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</si>
  <si>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</si>
  <si>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</si>
  <si>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</si>
  <si>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</si>
  <si>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</si>
  <si>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</si>
  <si>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</si>
  <si>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</si>
  <si>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</si>
  <si>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</si>
  <si>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</si>
  <si>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</si>
  <si>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</si>
  <si>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</si>
  <si>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</si>
  <si>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</si>
  <si>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</si>
  <si>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</si>
  <si>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</si>
  <si>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</si>
  <si>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</si>
  <si>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</si>
  <si>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</si>
  <si>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</si>
  <si>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</si>
  <si>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</si>
  <si>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</si>
  <si>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</si>
  <si>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</si>
  <si>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</si>
  <si>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</si>
  <si>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</si>
  <si>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</si>
  <si>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</si>
  <si>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</si>
  <si>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</si>
  <si>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</si>
  <si>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</si>
  <si>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</si>
  <si>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</si>
  <si>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</si>
  <si>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</si>
  <si>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</si>
  <si>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</si>
  <si>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</si>
  <si>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</si>
  <si>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</si>
  <si>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</si>
  <si>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</si>
  <si>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</si>
  <si>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</si>
  <si>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</si>
  <si>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</si>
  <si>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</si>
  <si>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</si>
  <si>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</si>
  <si>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</si>
  <si>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</si>
  <si>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</si>
  <si>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</si>
  <si>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</si>
  <si>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</si>
  <si>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</si>
  <si>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</si>
  <si>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</si>
  <si>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</si>
  <si>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</si>
  <si>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</si>
  <si>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</si>
  <si>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</si>
  <si>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</si>
  <si>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</si>
  <si>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</si>
  <si>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</si>
  <si>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</si>
  <si>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</si>
  <si>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</si>
  <si>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</si>
  <si>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</si>
  <si>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</si>
  <si>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</si>
  <si>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</si>
  <si>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</si>
  <si>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</si>
  <si>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</si>
  <si>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</si>
  <si>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</si>
  <si>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</si>
  <si>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</si>
  <si>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</si>
  <si>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</si>
  <si>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</si>
  <si>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</si>
  <si>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</si>
  <si>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</si>
  <si>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</si>
  <si>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</si>
  <si>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</si>
  <si>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</si>
  <si>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</si>
  <si>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</si>
  <si>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</si>
  <si>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</si>
  <si>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</si>
  <si>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</si>
  <si>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</si>
  <si>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</si>
  <si>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</si>
  <si>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</si>
  <si>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</si>
  <si>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</si>
  <si>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</si>
  <si>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</si>
  <si>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</si>
  <si>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</si>
  <si>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</si>
  <si>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</si>
  <si>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</si>
  <si>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</si>
  <si>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</si>
  <si>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</si>
  <si>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</si>
  <si>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</si>
  <si>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</si>
  <si>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</si>
  <si>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</si>
  <si>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</si>
  <si>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</si>
  <si>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</si>
  <si>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</si>
  <si>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</si>
  <si>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</si>
  <si>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</si>
  <si>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</si>
  <si>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</si>
  <si>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</si>
  <si>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</si>
  <si>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</si>
  <si>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</si>
  <si>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</si>
  <si>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</si>
  <si>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</si>
  <si>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</si>
  <si>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</si>
  <si>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</si>
  <si>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</si>
  <si>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</si>
  <si>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</si>
  <si>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</si>
  <si>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</si>
  <si>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</si>
  <si>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</si>
  <si>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</si>
  <si>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</si>
  <si>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</si>
  <si>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</si>
  <si>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</si>
  <si>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</si>
  <si>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</si>
  <si>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</si>
  <si>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</si>
  <si>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</si>
  <si>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</si>
  <si>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</si>
  <si>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</si>
  <si>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</si>
  <si>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</si>
  <si>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</si>
  <si>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</si>
  <si>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</si>
  <si>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</si>
  <si>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</si>
  <si>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</si>
  <si>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</si>
  <si>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</si>
  <si>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</si>
  <si>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</si>
  <si>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</si>
  <si>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</si>
  <si>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</si>
  <si>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</si>
  <si>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</si>
  <si>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</si>
  <si>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</si>
  <si>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</si>
  <si>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</si>
  <si>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</si>
  <si>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</si>
  <si>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</si>
  <si>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</si>
  <si>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</si>
  <si>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</si>
  <si>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</si>
  <si>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</si>
  <si>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</si>
  <si>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</si>
  <si>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</si>
  <si>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</si>
  <si>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</si>
  <si>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</si>
  <si>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</si>
  <si>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</si>
  <si>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</si>
  <si>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</si>
  <si>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</si>
  <si>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</si>
  <si>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</si>
  <si>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</si>
  <si>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</si>
  <si>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</si>
  <si>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</si>
  <si>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</si>
  <si>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</si>
  <si>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</si>
  <si>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</si>
  <si>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</si>
  <si>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</si>
  <si>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</si>
  <si>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</si>
  <si>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</si>
  <si>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</si>
  <si>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</si>
  <si>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</si>
  <si>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</si>
  <si>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</si>
  <si>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</si>
  <si>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</si>
  <si>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</si>
  <si>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</si>
  <si>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</si>
  <si>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</si>
  <si>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</si>
  <si>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</si>
  <si>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</si>
  <si>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</si>
  <si>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</si>
  <si>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</si>
  <si>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</si>
  <si>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</si>
  <si>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</si>
  <si>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</si>
  <si>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</si>
  <si>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</si>
  <si>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</si>
  <si>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</si>
  <si>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</si>
  <si>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</si>
  <si>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</si>
  <si>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</si>
  <si>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</si>
  <si>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</si>
  <si>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</si>
  <si>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</si>
  <si>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</si>
  <si>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</si>
  <si>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</si>
  <si>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</si>
  <si>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</si>
  <si>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</si>
  <si>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</si>
  <si>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</si>
  <si>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</si>
  <si>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</si>
  <si>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</si>
  <si>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</si>
  <si>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</si>
  <si>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</si>
  <si>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</si>
  <si>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</si>
  <si>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</si>
  <si>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</si>
  <si>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</si>
  <si>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</si>
  <si>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</si>
  <si>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</si>
  <si>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</si>
  <si>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</si>
  <si>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</si>
  <si>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</si>
  <si>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</si>
  <si>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</si>
  <si>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</si>
  <si>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</si>
  <si>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</si>
  <si>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</si>
  <si>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</si>
  <si>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</si>
  <si>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</si>
  <si>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</si>
  <si>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</si>
  <si>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</si>
  <si>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</si>
  <si>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</si>
  <si>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</si>
  <si>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</si>
  <si>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</si>
  <si>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</si>
  <si>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</si>
  <si>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</si>
  <si>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</si>
  <si>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</si>
  <si>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</si>
  <si>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</si>
  <si>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</si>
  <si>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</si>
  <si>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</si>
  <si>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</si>
  <si>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</si>
  <si>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</si>
  <si>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</si>
  <si>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</si>
  <si>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</si>
  <si>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</si>
  <si>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</si>
  <si>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</si>
  <si>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</si>
  <si>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</si>
  <si>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</si>
  <si>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</si>
  <si>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</si>
  <si>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</si>
  <si>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</si>
  <si>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</si>
  <si>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</si>
  <si>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</si>
  <si>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</si>
  <si>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</si>
  <si>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</si>
  <si>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</si>
  <si>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</si>
  <si>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</si>
  <si>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</si>
  <si>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</si>
  <si>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</si>
  <si>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</si>
  <si>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</si>
  <si>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</si>
  <si>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</si>
  <si>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</si>
  <si>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</si>
  <si>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</si>
  <si>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</si>
  <si>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</si>
  <si>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</si>
  <si>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</si>
  <si>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</si>
  <si>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</si>
  <si>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</si>
  <si>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</si>
  <si>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</si>
  <si>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</si>
  <si>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</si>
  <si>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</si>
  <si>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</si>
  <si>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</si>
  <si>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</si>
  <si>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</si>
  <si>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</si>
  <si>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</si>
  <si>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</si>
  <si>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</si>
  <si>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</si>
  <si>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</si>
  <si>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</si>
  <si>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</si>
  <si>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</si>
  <si>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</si>
  <si>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</si>
  <si>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</si>
  <si>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</si>
  <si>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</si>
  <si>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</si>
  <si>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</si>
  <si>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</si>
  <si>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</si>
  <si>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</si>
  <si>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</si>
  <si>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</si>
  <si>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</si>
  <si>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</si>
  <si>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</si>
  <si>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</si>
  <si>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</si>
  <si>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</si>
  <si>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</si>
  <si>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</si>
  <si>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</si>
  <si>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</si>
  <si>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</si>
  <si>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</si>
  <si>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</si>
  <si>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</si>
  <si>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</si>
  <si>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</si>
  <si>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</si>
  <si>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</si>
  <si>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</si>
  <si>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</si>
  <si>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</si>
  <si>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</si>
  <si>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</si>
  <si>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</si>
  <si>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</si>
  <si>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</si>
  <si>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</si>
  <si>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</si>
  <si>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</si>
  <si>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</si>
  <si>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</si>
  <si>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</si>
  <si>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</si>
  <si>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</si>
  <si>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</si>
  <si>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</si>
  <si>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</si>
  <si>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</si>
  <si>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</si>
  <si>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</si>
  <si>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</si>
  <si>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</si>
  <si>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</si>
  <si>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</si>
  <si>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</si>
  <si>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</si>
  <si>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</si>
  <si>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</si>
  <si>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</si>
  <si>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</si>
  <si>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</si>
  <si>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</si>
  <si>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</si>
  <si>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</si>
  <si>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</si>
  <si>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</si>
  <si>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</si>
  <si>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</si>
  <si>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</si>
  <si>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</si>
  <si>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</si>
  <si>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</si>
  <si>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</si>
  <si>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</si>
  <si>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</si>
  <si>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</si>
  <si>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</si>
  <si>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</si>
  <si>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</si>
  <si>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</si>
  <si>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</si>
  <si>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</si>
  <si>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</si>
  <si>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</si>
  <si>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</si>
  <si>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</si>
  <si>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</si>
  <si>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</si>
  <si>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</si>
  <si>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</si>
  <si>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</si>
  <si>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</si>
  <si>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</si>
  <si>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</si>
  <si>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</si>
  <si>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</si>
  <si>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</si>
  <si>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</si>
  <si>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</si>
  <si>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</si>
  <si>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</si>
  <si>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</si>
  <si>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</si>
  <si>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</si>
  <si>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</si>
  <si>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</si>
  <si>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</si>
  <si>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</si>
  <si>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</si>
  <si>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</si>
  <si>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</si>
  <si>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</si>
  <si>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</si>
  <si>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</si>
  <si>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</si>
  <si>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</si>
  <si>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</si>
  <si>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</si>
  <si>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</si>
  <si>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</si>
  <si>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</si>
  <si>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</si>
  <si>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</si>
  <si>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</si>
  <si>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</si>
  <si>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</si>
  <si>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</si>
  <si>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</si>
  <si>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</si>
  <si>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</si>
  <si>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</si>
  <si>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</si>
  <si>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</si>
  <si>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</si>
  <si>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</si>
  <si>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</si>
  <si>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</si>
  <si>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</si>
  <si>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</si>
  <si>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</si>
  <si>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</si>
  <si>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</si>
  <si>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</si>
  <si>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</si>
  <si>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</si>
  <si>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</si>
  <si>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</si>
  <si>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</si>
  <si>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</si>
  <si>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</si>
  <si>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</si>
  <si>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</si>
  <si>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</si>
  <si>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</si>
  <si>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</si>
  <si>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</si>
  <si>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</si>
  <si>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</si>
  <si>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</si>
  <si>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</si>
  <si>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</si>
  <si>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</si>
  <si>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</si>
  <si>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</si>
  <si>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</si>
  <si>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</si>
  <si>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</si>
  <si>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</si>
  <si>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</si>
  <si>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</si>
  <si>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</si>
  <si>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</si>
  <si>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</si>
  <si>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</si>
  <si>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</si>
  <si>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</si>
  <si>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</si>
  <si>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</si>
  <si>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</si>
  <si>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</si>
  <si>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</si>
  <si>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</si>
  <si>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</si>
  <si>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</si>
  <si>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</si>
  <si>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</si>
  <si>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</si>
  <si>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</si>
  <si>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</si>
  <si>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</si>
  <si>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</si>
  <si>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</si>
  <si>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</si>
  <si>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</si>
  <si>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</si>
  <si>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</si>
  <si>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</si>
  <si>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</si>
  <si>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</si>
  <si>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</si>
  <si>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</si>
  <si>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</si>
  <si>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</si>
  <si>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</si>
  <si>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</si>
  <si>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</si>
  <si>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</si>
  <si>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</si>
  <si>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</si>
  <si>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</si>
  <si>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</si>
  <si>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</si>
  <si>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</si>
  <si>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</si>
  <si>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</si>
  <si>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</si>
  <si>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</si>
  <si>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</si>
  <si>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</si>
  <si>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</si>
  <si>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</si>
  <si>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</si>
  <si>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</si>
  <si>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</si>
  <si>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</si>
  <si>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</si>
  <si>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</si>
  <si>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</si>
  <si>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</si>
  <si>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</si>
  <si>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</si>
  <si>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</si>
  <si>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</si>
  <si>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</si>
  <si>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</si>
  <si>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</si>
  <si>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</si>
  <si>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</si>
  <si>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</si>
  <si>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</si>
  <si>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</si>
  <si>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</si>
  <si>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</si>
  <si>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</si>
  <si>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</si>
  <si>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</si>
  <si>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</si>
  <si>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</si>
  <si>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</si>
  <si>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</si>
  <si>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</si>
  <si>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</si>
  <si>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</si>
  <si>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</si>
  <si>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</si>
  <si>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</si>
  <si>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</si>
  <si>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</si>
  <si>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</si>
  <si>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</si>
  <si>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</si>
  <si>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</si>
  <si>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</si>
  <si>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</si>
  <si>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</si>
  <si>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</si>
  <si>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</si>
  <si>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</si>
  <si>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</si>
  <si>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</si>
  <si>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</si>
  <si>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</si>
  <si>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</si>
  <si>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</si>
  <si>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</si>
  <si>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</si>
  <si>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</si>
  <si>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</si>
  <si>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</si>
  <si>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</si>
  <si>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</si>
  <si>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</si>
  <si>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</si>
  <si>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</si>
  <si>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</si>
  <si>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</si>
  <si>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</si>
  <si>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</si>
  <si>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</si>
  <si>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</si>
  <si>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</si>
  <si>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</si>
  <si>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</si>
  <si>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</si>
  <si>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</si>
  <si>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</si>
  <si>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</si>
  <si>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</si>
  <si>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</si>
  <si>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</si>
  <si>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</si>
  <si>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</si>
  <si>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</si>
  <si>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</si>
  <si>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</si>
  <si>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</si>
  <si>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</si>
  <si>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</si>
  <si>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</si>
  <si>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</si>
  <si>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</si>
  <si>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</si>
  <si>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</si>
  <si>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</si>
  <si>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</si>
  <si>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</si>
  <si>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</si>
  <si>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</si>
  <si>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</si>
  <si>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</si>
  <si>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</si>
  <si>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</si>
  <si>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</si>
  <si>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</si>
  <si>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</si>
  <si>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</si>
  <si>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</si>
  <si>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</si>
  <si>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</si>
  <si>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</si>
  <si>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</si>
  <si>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</si>
  <si>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</si>
  <si>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</si>
  <si>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</si>
  <si>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</si>
  <si>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</si>
  <si>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</si>
  <si>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</si>
  <si>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</si>
  <si>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</si>
  <si>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</si>
  <si>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</si>
  <si>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</si>
  <si>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</si>
  <si>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</si>
  <si>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</si>
  <si>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</si>
  <si>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</si>
  <si>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</si>
  <si>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</si>
  <si>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</si>
  <si>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</si>
  <si>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</si>
  <si>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</si>
  <si>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</si>
  <si>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</si>
  <si>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</si>
  <si>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</si>
  <si>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</si>
  <si>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</si>
  <si>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</si>
  <si>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</si>
  <si>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</si>
  <si>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</si>
  <si>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</si>
  <si>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</si>
  <si>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</si>
  <si>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</si>
  <si>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</si>
  <si>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</si>
  <si>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</si>
  <si>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</si>
  <si>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</si>
  <si>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</si>
  <si>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</si>
  <si>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</si>
  <si>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</si>
  <si>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</si>
  <si>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</si>
  <si>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</si>
  <si>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</si>
  <si>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</si>
  <si>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</si>
  <si>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</si>
  <si>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</si>
  <si>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</si>
  <si>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</si>
  <si>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</si>
  <si>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</si>
  <si>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</si>
  <si>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</si>
  <si>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</si>
  <si>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</si>
  <si>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</si>
  <si>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</si>
  <si>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</si>
  <si>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</si>
  <si>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</si>
  <si>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</si>
  <si>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</si>
  <si>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</si>
  <si>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</si>
  <si>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</si>
  <si>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</si>
  <si>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</si>
  <si>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</si>
  <si>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</si>
  <si>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</si>
  <si>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</si>
  <si>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</si>
  <si>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</si>
  <si>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</si>
  <si>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</si>
  <si>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</si>
  <si>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</si>
  <si>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</si>
  <si>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</si>
  <si>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</si>
  <si>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</si>
  <si>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</si>
  <si>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</si>
  <si>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</si>
  <si>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</si>
  <si>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</si>
  <si>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</si>
  <si>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</si>
  <si>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</si>
  <si>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</si>
  <si>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</si>
  <si>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</si>
  <si>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</si>
  <si>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</si>
  <si>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</si>
  <si>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</si>
  <si>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</si>
  <si>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</si>
  <si>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</si>
  <si>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</si>
  <si>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</si>
  <si>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</si>
  <si>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</si>
  <si>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</si>
  <si>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</si>
  <si>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</si>
  <si>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</si>
  <si>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</si>
  <si>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</si>
  <si>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</si>
  <si>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</si>
  <si>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</si>
  <si>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</si>
  <si>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</si>
  <si>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</si>
  <si>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</si>
  <si>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</si>
  <si>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</si>
  <si>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</si>
  <si>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</si>
  <si>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</si>
  <si>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</si>
  <si>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</si>
  <si>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</si>
  <si>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</si>
  <si>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</si>
  <si>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</si>
  <si>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</si>
  <si>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</si>
  <si>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</si>
  <si>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</si>
  <si>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</si>
  <si>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</si>
  <si>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</si>
  <si>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</si>
  <si>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</si>
  <si>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</si>
  <si>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</si>
  <si>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</si>
  <si>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</si>
  <si>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</si>
  <si>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</si>
  <si>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</si>
  <si>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</si>
  <si>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</si>
  <si>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</si>
  <si>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</si>
  <si>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</si>
  <si>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</si>
  <si>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</si>
  <si>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</si>
  <si>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</si>
  <si>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</si>
  <si>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</si>
  <si>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</si>
  <si>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</si>
  <si>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</si>
  <si>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</si>
  <si>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</si>
  <si>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</si>
  <si>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</si>
  <si>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</si>
  <si>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</si>
  <si>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</si>
  <si>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</si>
  <si>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</si>
  <si>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</si>
  <si>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</si>
  <si>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</si>
  <si>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</si>
  <si>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</si>
  <si>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</si>
  <si>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</si>
  <si>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</si>
  <si>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</si>
  <si>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</si>
  <si>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</si>
  <si>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</si>
  <si>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</si>
  <si>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</si>
  <si>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</si>
  <si>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</si>
  <si>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</si>
  <si>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</si>
  <si>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</si>
  <si>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</si>
  <si>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</si>
  <si>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</si>
  <si>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</si>
  <si>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</si>
  <si>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</si>
  <si>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</si>
  <si>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</si>
  <si>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</si>
  <si>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</si>
  <si>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</si>
  <si>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</si>
  <si>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</si>
  <si>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</si>
  <si>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</si>
  <si>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</si>
  <si>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</si>
  <si>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</si>
  <si>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</si>
  <si>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</si>
  <si>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</si>
  <si>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</si>
  <si>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</si>
  <si>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</si>
  <si>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</si>
  <si>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</si>
  <si>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</si>
  <si>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</si>
  <si>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</si>
  <si>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</si>
  <si>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</si>
  <si>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</si>
  <si>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</si>
  <si>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</si>
  <si>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</si>
  <si>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</si>
  <si>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</si>
  <si>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</si>
  <si>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</si>
  <si>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</si>
  <si>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</si>
  <si>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</si>
  <si>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</si>
  <si>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</si>
  <si>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</si>
  <si>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</si>
  <si>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</si>
  <si>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</si>
  <si>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</si>
  <si>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</si>
  <si>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</si>
  <si>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</si>
  <si>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</si>
  <si>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</si>
  <si>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</si>
  <si>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</si>
  <si>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</si>
  <si>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</si>
  <si>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</si>
  <si>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</si>
  <si>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</si>
  <si>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</si>
  <si>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</si>
  <si>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</si>
  <si>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</si>
  <si>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</si>
  <si>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</si>
  <si>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</si>
  <si>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</si>
  <si>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</si>
  <si>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</si>
  <si>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</si>
  <si>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</si>
  <si>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</si>
  <si>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</si>
  <si>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</si>
  <si>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</si>
  <si>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</si>
  <si>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</si>
  <si>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</si>
  <si>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</si>
  <si>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</si>
  <si>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</si>
  <si>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</si>
  <si>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</si>
  <si>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</si>
  <si>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</si>
  <si>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</si>
  <si>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</si>
  <si>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</si>
  <si>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</si>
  <si>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</si>
  <si>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</si>
  <si>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</si>
  <si>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</si>
  <si>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</si>
  <si>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</si>
  <si>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</si>
  <si>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</si>
  <si>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</si>
  <si>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</si>
  <si>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</si>
  <si>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</si>
  <si>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</si>
  <si>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</si>
  <si>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</si>
  <si>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</si>
  <si>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</si>
  <si>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</si>
  <si>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</si>
  <si>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</si>
  <si>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</si>
  <si>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</si>
  <si>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</si>
  <si>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</si>
  <si>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</si>
  <si>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</si>
  <si>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</si>
  <si>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</si>
  <si>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</si>
  <si>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</si>
  <si>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</si>
  <si>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</si>
  <si>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</si>
  <si>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</si>
  <si>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</si>
  <si>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</si>
  <si>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</si>
  <si>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</si>
  <si>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</si>
  <si>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</si>
  <si>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</si>
  <si>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</si>
  <si>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</si>
  <si>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</si>
  <si>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</si>
  <si>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</si>
  <si>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</si>
  <si>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</si>
  <si>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</si>
  <si>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</si>
  <si>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</si>
  <si>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</si>
  <si>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</si>
  <si>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</si>
  <si>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</si>
  <si>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</si>
  <si>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</si>
  <si>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</si>
  <si>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</si>
  <si>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</si>
  <si>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</si>
  <si>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</si>
  <si>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</si>
  <si>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</si>
  <si>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</si>
  <si>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</si>
  <si>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</si>
  <si>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</si>
  <si>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</si>
  <si>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</si>
  <si>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</si>
  <si>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</si>
  <si>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</si>
  <si>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</si>
  <si>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</si>
  <si>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</si>
  <si>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</si>
  <si>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</si>
  <si>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</si>
  <si>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</si>
  <si>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</si>
  <si>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</si>
  <si>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</si>
  <si>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</si>
  <si>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</si>
  <si>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</si>
  <si>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</si>
  <si>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</si>
  <si>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</si>
  <si>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</si>
  <si>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</si>
  <si>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</si>
  <si>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</si>
  <si>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</si>
  <si>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</si>
  <si>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</si>
  <si>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</si>
  <si>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</si>
  <si>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</si>
  <si>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</si>
  <si>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</si>
  <si>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</si>
  <si>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</si>
  <si>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</si>
  <si>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</si>
  <si>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</si>
  <si>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</si>
  <si>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</si>
  <si>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</si>
  <si>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</si>
  <si>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</si>
  <si>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</si>
  <si>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</si>
  <si>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</si>
  <si>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</si>
  <si>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</si>
  <si>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</si>
  <si>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</si>
  <si>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</si>
  <si>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</si>
  <si>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</si>
  <si>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</si>
  <si>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</si>
  <si>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</si>
  <si>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</si>
  <si>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</si>
  <si>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</si>
  <si>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</si>
  <si>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</si>
  <si>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</si>
  <si>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</si>
  <si>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</si>
  <si>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</si>
  <si>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</si>
  <si>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</si>
  <si>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</si>
  <si>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</si>
  <si>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</si>
  <si>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</si>
  <si>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</si>
  <si>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</si>
  <si>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</si>
  <si>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</si>
  <si>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</si>
  <si>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</si>
  <si>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</si>
  <si>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</si>
  <si>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</si>
  <si>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</si>
  <si>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</si>
  <si>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</si>
  <si>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</si>
  <si>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</si>
  <si>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</si>
  <si>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</si>
  <si>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</si>
  <si>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</si>
  <si>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</si>
  <si>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</si>
  <si>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</si>
  <si>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</si>
  <si>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</si>
  <si>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</si>
  <si>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</si>
  <si>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</si>
  <si>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</si>
  <si>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</si>
  <si>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</si>
  <si>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</si>
  <si>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</si>
  <si>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</si>
  <si>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</si>
  <si>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</si>
  <si>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</si>
  <si>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</si>
  <si>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</si>
  <si>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</si>
  <si>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</si>
  <si>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</si>
  <si>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</si>
  <si>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</si>
  <si>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</si>
  <si>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</si>
  <si>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</si>
  <si>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</si>
  <si>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</si>
  <si>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</si>
  <si>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</si>
  <si>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</si>
  <si>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</si>
  <si>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</si>
  <si>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</si>
  <si>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</si>
  <si>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</si>
  <si>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</si>
  <si>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</si>
  <si>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</si>
  <si>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</si>
  <si>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</si>
  <si>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</si>
  <si>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</si>
  <si>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</si>
  <si>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</si>
  <si>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</si>
  <si>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</si>
  <si>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</si>
  <si>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</si>
  <si>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</si>
  <si>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</si>
  <si>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</si>
  <si>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</si>
  <si>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</si>
  <si>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</si>
  <si>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</si>
  <si>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</si>
  <si>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</si>
  <si>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</si>
  <si>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</si>
  <si>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</si>
  <si>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</si>
  <si>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</si>
  <si>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</si>
  <si>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</si>
  <si>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</si>
  <si>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</si>
  <si>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</si>
  <si>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</si>
  <si>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</si>
  <si>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</si>
  <si>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</si>
  <si>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</si>
  <si>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</si>
  <si>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</si>
  <si>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</si>
  <si>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</si>
  <si>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</si>
  <si>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</si>
  <si>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</si>
  <si>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</si>
  <si>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</si>
  <si>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</si>
  <si>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</si>
  <si>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</si>
  <si>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</si>
  <si>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</si>
  <si>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</si>
  <si>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</si>
  <si>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</si>
  <si>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</si>
  <si>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</si>
  <si>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</si>
  <si>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</si>
  <si>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</si>
  <si>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</si>
  <si>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</si>
  <si>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</si>
  <si>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</si>
  <si>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</si>
  <si>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</si>
  <si>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</si>
  <si>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</si>
  <si>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</si>
  <si>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</si>
  <si>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</si>
  <si>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</si>
  <si>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</si>
  <si>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</si>
  <si>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</si>
  <si>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</si>
  <si>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</si>
  <si>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</si>
  <si>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</si>
  <si>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</si>
  <si>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</si>
  <si>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</si>
  <si>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</si>
  <si>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</si>
  <si>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</si>
  <si>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</si>
  <si>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</si>
  <si>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</si>
  <si>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</si>
  <si>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</si>
  <si>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</si>
  <si>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</si>
  <si>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</si>
  <si>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</si>
  <si>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</si>
  <si>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</si>
  <si>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</si>
  <si>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</si>
  <si>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</si>
  <si>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</si>
  <si>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</si>
  <si>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</si>
  <si>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</si>
  <si>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</si>
  <si>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</si>
  <si>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</si>
  <si>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</si>
  <si>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</si>
  <si>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</si>
  <si>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</si>
  <si>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</si>
  <si>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</si>
  <si>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</si>
  <si>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</si>
  <si>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</si>
  <si>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</si>
  <si>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</si>
  <si>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</si>
  <si>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</si>
  <si>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</si>
  <si>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</si>
  <si>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</si>
  <si>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</si>
  <si>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</si>
  <si>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</si>
  <si>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</si>
  <si>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</si>
  <si>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</si>
  <si>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</si>
  <si>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</si>
  <si>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</si>
  <si>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</si>
  <si>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</si>
  <si>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</si>
  <si>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</si>
  <si>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</si>
  <si>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</si>
  <si>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</si>
  <si>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</si>
  <si>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</si>
  <si>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</si>
  <si>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</si>
  <si>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</si>
  <si>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</si>
  <si>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</si>
  <si>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</si>
  <si>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</si>
  <si>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</si>
  <si>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</si>
  <si>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</si>
  <si>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</si>
  <si>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</si>
  <si>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</si>
  <si>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</si>
  <si>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</si>
  <si>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</si>
  <si>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</si>
  <si>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</si>
  <si>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</si>
  <si>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</si>
  <si>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</si>
  <si>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</si>
  <si>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</si>
  <si>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</si>
  <si>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</si>
  <si>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</si>
  <si>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</si>
  <si>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</si>
  <si>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</si>
  <si>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</si>
  <si>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</si>
  <si>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</si>
  <si>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</si>
  <si>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</si>
  <si>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</si>
  <si>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</si>
  <si>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</si>
  <si>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</si>
  <si>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</si>
  <si>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</si>
  <si>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</si>
  <si>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</si>
  <si>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</si>
  <si>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</si>
  <si>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</si>
  <si>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</si>
  <si>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</si>
  <si>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</si>
  <si>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</si>
  <si>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</si>
  <si>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</si>
  <si>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</si>
  <si>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</si>
  <si>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</si>
  <si>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</si>
  <si>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</si>
  <si>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</si>
  <si>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</si>
  <si>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</si>
  <si>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</si>
  <si>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</si>
  <si>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</si>
  <si>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</si>
  <si>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</si>
  <si>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</si>
  <si>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</si>
  <si>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</si>
  <si>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</si>
  <si>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</si>
  <si>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</si>
  <si>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</si>
  <si>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</si>
  <si>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</si>
  <si>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</si>
  <si>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</si>
  <si>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</si>
  <si>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</si>
  <si>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</si>
  <si>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</si>
  <si>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</si>
  <si>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</si>
  <si>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</si>
  <si>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</si>
  <si>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</si>
  <si>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</si>
  <si>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</si>
  <si>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</si>
  <si>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</si>
  <si>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</si>
  <si>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</si>
  <si>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</si>
  <si>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</si>
  <si>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</si>
  <si>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</si>
  <si>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</si>
  <si>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</si>
  <si>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</si>
  <si>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</si>
  <si>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</si>
  <si>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</si>
  <si>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EDUCATIVO EL FLORAL</t>
  </si>
  <si>
    <t>02022015</t>
  </si>
  <si>
    <t>Propiciar el desarrollo competencias y habilidades en niñas y niños de los grados de Transición en el Programa de Atención Integral a la Primera Infancia a través de los servicios de educación inicial por medio de estrategias y herramientas pedagógicas de calidad para el uso efectivo y eficaz de los derechos de cada uno de los beneficiarios del Centro Educativo El Floral</t>
  </si>
  <si>
    <t>2021-17-1</t>
  </si>
  <si>
    <t>ALCALDIA MUNICIPAL EL CARMEN DE BOLIVAR</t>
  </si>
  <si>
    <t xml:space="preserve">04419 JUN 2012 </t>
  </si>
  <si>
    <t>Capacitacion teorico practica dirigida a estudiantes de primera, segunda, tercera y cuarta etapa de las pruebas saber y reglas ortograficas.</t>
  </si>
  <si>
    <t>GOBERNACION DE SUCRE</t>
  </si>
  <si>
    <t>112 DEL 2014</t>
  </si>
  <si>
    <t>Apoyo a la realizacion del congreso de mujeres indigenas del departamento de sucre</t>
  </si>
  <si>
    <t>117 DEL 2014</t>
  </si>
  <si>
    <t>Fortalecimiento organizativo de la comunidad zenú, a través de capacitaciones para el mejoramiento de sus capacidades de gestion y gobierno propio del departamento de sucre</t>
  </si>
  <si>
    <t>ALCALDIA MUNICIPAL SAMPUES</t>
  </si>
  <si>
    <t>MS-670-RZS-012-2012</t>
  </si>
  <si>
    <t>Mantenimiento y sembrado de alevinos de bocachicos para el fomento de la picicultura en comunidades imdigenas de Sampues</t>
  </si>
  <si>
    <t>ARNOVYS ANDRES AMAYA PINEDO</t>
  </si>
  <si>
    <t>CARRERA 17 # 15-186 SINCELEJO SUCRE</t>
  </si>
  <si>
    <t>CARRERA 17 # 15-186</t>
  </si>
  <si>
    <t>3103975294</t>
  </si>
  <si>
    <t>funregioncaribe@gmail.com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</si>
</sst>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2679</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900267815</v>
      </c>
      <c r="C20" s="5"/>
      <c r="D20" s="73"/>
      <c r="E20" s="5"/>
      <c r="F20" s="5"/>
      <c r="G20" s="5"/>
      <c r="H20" s="186"/>
      <c r="I20" s="149" t="s">
        <v>64</v>
      </c>
      <c r="J20" s="150" t="s">
        <v>382</v>
      </c>
      <c r="K20" s="151">
        <v>951152692</v>
      </c>
      <c r="L20" s="152"/>
      <c r="M20" s="152">
        <v>44561</v>
      </c>
      <c r="N20" s="135">
        <f>+(M20-L20)/30</f>
        <v>1485.3666666666666</v>
      </c>
      <c r="O20" s="138"/>
      <c r="U20" s="134"/>
      <c r="V20" s="105">
        <f ca="1">NOW()</f>
        <v>44201.995511458335</v>
      </c>
      <c r="W20" s="105">
        <f ca="1">NOW()</f>
        <v>44201.995511458335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EL DESARROLLO SOSTENIBLE DE LA REGIÓN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42037</v>
      </c>
      <c r="F48" s="145">
        <v>43253</v>
      </c>
      <c r="G48" s="160">
        <f>IF(AND(E48&lt;&gt;"",F48&lt;&gt;""),((F48-E48)/30),"")</f>
        <v>40.533333333333331</v>
      </c>
      <c r="H48" s="114" t="s">
        <v>2678</v>
      </c>
      <c r="I48" s="113" t="s">
        <v>453</v>
      </c>
      <c r="J48" s="113" t="s">
        <v>985</v>
      </c>
      <c r="K48" s="116">
        <v>0</v>
      </c>
      <c r="L48" s="115" t="s">
        <v>1148</v>
      </c>
      <c r="M48" s="117"/>
      <c r="N48" s="115" t="s">
        <v>2634</v>
      </c>
      <c r="O48" s="115" t="s">
        <v>26</v>
      </c>
      <c r="P48" s="78"/>
    </row>
    <row r="49" spans="1:16" s="6" customFormat="1" ht="24.75" customHeight="1" x14ac:dyDescent="0.25">
      <c r="A49" s="143">
        <v>2</v>
      </c>
      <c r="B49" s="111" t="s">
        <v>2680</v>
      </c>
      <c r="C49" s="112" t="s">
        <v>31</v>
      </c>
      <c r="D49" s="110" t="s">
        <v>2681</v>
      </c>
      <c r="E49" s="145">
        <v>41079</v>
      </c>
      <c r="F49" s="145">
        <v>41089</v>
      </c>
      <c r="G49" s="160">
        <f t="shared" ref="G49:G50" si="2">IF(AND(E49&lt;&gt;"",F49&lt;&gt;""),((F49-E49)/30),"")</f>
        <v>0.33333333333333331</v>
      </c>
      <c r="H49" s="114" t="s">
        <v>2682</v>
      </c>
      <c r="I49" s="113" t="s">
        <v>208</v>
      </c>
      <c r="J49" s="113" t="s">
        <v>222</v>
      </c>
      <c r="K49" s="116">
        <v>10000000</v>
      </c>
      <c r="L49" s="115" t="s">
        <v>1148</v>
      </c>
      <c r="M49" s="117"/>
      <c r="N49" s="115" t="s">
        <v>2634</v>
      </c>
      <c r="O49" s="115" t="s">
        <v>1148</v>
      </c>
      <c r="P49" s="78"/>
    </row>
    <row r="50" spans="1:16" s="6" customFormat="1" ht="24.75" customHeight="1" x14ac:dyDescent="0.25">
      <c r="A50" s="143">
        <v>3</v>
      </c>
      <c r="B50" s="111" t="s">
        <v>2683</v>
      </c>
      <c r="C50" s="112" t="s">
        <v>31</v>
      </c>
      <c r="D50" s="110" t="s">
        <v>2684</v>
      </c>
      <c r="E50" s="145">
        <v>41974</v>
      </c>
      <c r="F50" s="145">
        <v>42004</v>
      </c>
      <c r="G50" s="160">
        <f t="shared" si="2"/>
        <v>1</v>
      </c>
      <c r="H50" s="119" t="s">
        <v>2685</v>
      </c>
      <c r="I50" s="113" t="s">
        <v>453</v>
      </c>
      <c r="J50" s="113" t="s">
        <v>962</v>
      </c>
      <c r="K50" s="116">
        <v>35000000</v>
      </c>
      <c r="L50" s="115" t="s">
        <v>26</v>
      </c>
      <c r="M50" s="117">
        <v>0.2</v>
      </c>
      <c r="N50" s="115" t="s">
        <v>2634</v>
      </c>
      <c r="O50" s="115" t="s">
        <v>1148</v>
      </c>
      <c r="P50" s="78"/>
    </row>
    <row r="51" spans="1:16" s="6" customFormat="1" ht="24.75" customHeight="1" outlineLevel="1" x14ac:dyDescent="0.25">
      <c r="A51" s="143">
        <v>4</v>
      </c>
      <c r="B51" s="111" t="s">
        <v>2683</v>
      </c>
      <c r="C51" s="112" t="s">
        <v>31</v>
      </c>
      <c r="D51" s="110" t="s">
        <v>2686</v>
      </c>
      <c r="E51" s="145">
        <v>41976</v>
      </c>
      <c r="F51" s="145">
        <v>42003</v>
      </c>
      <c r="G51" s="160">
        <f t="shared" ref="G51:G107" si="3">IF(AND(E51&lt;&gt;"",F51&lt;&gt;""),((F51-E51)/30),"")</f>
        <v>0.9</v>
      </c>
      <c r="H51" s="114" t="s">
        <v>2687</v>
      </c>
      <c r="I51" s="113" t="s">
        <v>453</v>
      </c>
      <c r="J51" s="113" t="s">
        <v>962</v>
      </c>
      <c r="K51" s="116">
        <v>40000000</v>
      </c>
      <c r="L51" s="115" t="s">
        <v>26</v>
      </c>
      <c r="M51" s="117">
        <v>0.2</v>
      </c>
      <c r="N51" s="115" t="s">
        <v>2634</v>
      </c>
      <c r="O51" s="115" t="s">
        <v>1148</v>
      </c>
      <c r="P51" s="78"/>
    </row>
    <row r="52" spans="1:16" s="7" customFormat="1" ht="24.75" customHeight="1" outlineLevel="1" x14ac:dyDescent="0.25">
      <c r="A52" s="144">
        <v>5</v>
      </c>
      <c r="B52" s="111" t="s">
        <v>2688</v>
      </c>
      <c r="C52" s="112" t="s">
        <v>31</v>
      </c>
      <c r="D52" s="110" t="s">
        <v>2689</v>
      </c>
      <c r="E52" s="145">
        <v>41236</v>
      </c>
      <c r="F52" s="145">
        <v>41256</v>
      </c>
      <c r="G52" s="160">
        <f t="shared" si="3"/>
        <v>0.66666666666666663</v>
      </c>
      <c r="H52" s="119" t="s">
        <v>2690</v>
      </c>
      <c r="I52" s="113" t="s">
        <v>453</v>
      </c>
      <c r="J52" s="113" t="s">
        <v>977</v>
      </c>
      <c r="K52" s="116">
        <v>10000000</v>
      </c>
      <c r="L52" s="115" t="s">
        <v>1148</v>
      </c>
      <c r="M52" s="117"/>
      <c r="N52" s="115" t="s">
        <v>2634</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0.04</v>
      </c>
      <c r="K185" s="202" t="s">
        <v>2628</v>
      </c>
      <c r="L185" s="202"/>
      <c r="M185" s="94">
        <f>+J185*(SUM(K20:K35))</f>
        <v>38046107.68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43816</v>
      </c>
      <c r="D193" s="5"/>
      <c r="E193" s="126">
        <v>3374</v>
      </c>
      <c r="F193" s="5"/>
      <c r="G193" s="5"/>
      <c r="H193" s="147" t="s">
        <v>2691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t="s">
        <v>2691</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4fb10211-09fb-4e80-9f0b-184718d5d98c"/>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2021-01-06T04:40:53Z</cp:lastPrinted>
  <dcterms:created xsi:type="dcterms:W3CDTF">2020-10-14T21:57:42Z</dcterms:created>
  <dcterms:modified xsi:type="dcterms:W3CDTF">2021-01-06T04:53:37Z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