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<sst xmlns="http://schemas.openxmlformats.org/spreadsheetml/2006/main" count="3428" uniqueCount="2731">
  <si>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</si>
  <si>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</si>
  <si>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</si>
  <si>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</si>
  <si>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</si>
  <si>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</si>
  <si>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</si>
  <si>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</si>
  <si>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</si>
  <si>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</si>
  <si>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</si>
  <si>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</si>
  <si>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</si>
  <si>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</si>
  <si>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</si>
  <si>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</si>
  <si>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</si>
  <si>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</si>
  <si>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</si>
  <si>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</si>
  <si>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</si>
  <si>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</si>
  <si>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</si>
  <si>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</si>
  <si>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</si>
  <si>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</si>
  <si>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</si>
  <si>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</si>
  <si>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</si>
  <si>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</si>
  <si>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</si>
  <si>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</si>
  <si>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</si>
  <si>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</si>
  <si>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</si>
  <si>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</si>
  <si>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</si>
  <si>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</si>
  <si>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</si>
  <si>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</si>
  <si>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</si>
  <si>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</si>
  <si>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</si>
  <si>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</si>
  <si>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</si>
  <si>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</si>
  <si>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</si>
  <si>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</si>
  <si>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</si>
  <si>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</si>
  <si>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</si>
  <si>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</si>
  <si>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</si>
  <si>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</si>
  <si>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</si>
  <si>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</si>
  <si>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</si>
  <si>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</si>
  <si>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</si>
  <si>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</si>
  <si>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</si>
  <si>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</si>
  <si>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</si>
  <si>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</si>
  <si>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</si>
  <si>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</si>
  <si>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</si>
  <si>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</si>
  <si>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</si>
  <si>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</si>
  <si>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</si>
  <si>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</si>
  <si>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</si>
  <si>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</si>
  <si>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</si>
  <si>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</si>
  <si>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</si>
  <si>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</si>
  <si>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</si>
  <si>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</si>
  <si>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</si>
  <si>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</si>
  <si>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</si>
  <si>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</si>
  <si>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</si>
  <si>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</si>
  <si>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</si>
  <si>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</si>
  <si>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</si>
  <si>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</si>
  <si>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</si>
  <si>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</si>
  <si>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</si>
  <si>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</si>
  <si>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</si>
  <si>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</si>
  <si>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</si>
  <si>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</si>
  <si>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</si>
  <si>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</si>
  <si>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</si>
  <si>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</si>
  <si>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</si>
  <si>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</si>
  <si>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</si>
  <si>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</si>
  <si>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</si>
  <si>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</si>
  <si>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</si>
  <si>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</si>
  <si>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</si>
  <si>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</si>
  <si>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</si>
  <si>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</si>
  <si>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</si>
  <si>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</si>
  <si>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</si>
  <si>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</si>
  <si>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</si>
  <si>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</si>
  <si>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</si>
  <si>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</si>
  <si>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</si>
  <si>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</si>
  <si>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</si>
  <si>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</si>
  <si>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</si>
  <si>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</si>
  <si>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</si>
  <si>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</si>
  <si>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</si>
  <si>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</si>
  <si>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</si>
  <si>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</si>
  <si>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</si>
  <si>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</si>
  <si>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</si>
  <si>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</si>
  <si>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</si>
  <si>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</si>
  <si>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</si>
  <si>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</si>
  <si>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</si>
  <si>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</si>
  <si>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</si>
  <si>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</si>
  <si>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</si>
  <si>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</si>
  <si>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</si>
  <si>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</si>
  <si>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</si>
  <si>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</si>
  <si>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</si>
  <si>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</si>
  <si>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</si>
  <si>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</si>
  <si>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</si>
  <si>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</si>
  <si>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</si>
  <si>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</si>
  <si>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</si>
  <si>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</si>
  <si>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</si>
  <si>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</si>
  <si>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</si>
  <si>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</si>
  <si>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</si>
  <si>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</si>
  <si>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</si>
  <si>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</si>
  <si>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</si>
  <si>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</si>
  <si>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</si>
  <si>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</si>
  <si>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</si>
  <si>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</si>
  <si>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</si>
  <si>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</si>
  <si>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</si>
  <si>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</si>
  <si>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</si>
  <si>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</si>
  <si>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</si>
  <si>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</si>
  <si>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</si>
  <si>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</si>
  <si>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</si>
  <si>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</si>
  <si>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</si>
  <si>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</si>
  <si>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</si>
  <si>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</si>
  <si>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</si>
  <si>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</si>
  <si>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</si>
  <si>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</si>
  <si>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</si>
  <si>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</si>
  <si>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</si>
  <si>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</si>
  <si>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</si>
  <si>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</si>
  <si>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</si>
  <si>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</si>
  <si>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</si>
  <si>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</si>
  <si>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</si>
  <si>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</si>
  <si>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</si>
  <si>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</si>
  <si>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</si>
  <si>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</si>
  <si>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</si>
  <si>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</si>
  <si>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</si>
  <si>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</si>
  <si>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</si>
  <si>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</si>
  <si>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</si>
  <si>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</si>
  <si>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</si>
  <si>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</si>
  <si>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</si>
  <si>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</si>
  <si>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</si>
  <si>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</si>
  <si>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</si>
  <si>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</si>
  <si>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</si>
  <si>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</si>
  <si>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</si>
  <si>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</si>
  <si>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</si>
  <si>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</si>
  <si>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</si>
  <si>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</si>
  <si>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</si>
  <si>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</si>
  <si>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</si>
  <si>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</si>
  <si>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</si>
  <si>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</si>
  <si>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</si>
  <si>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</si>
  <si>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</si>
  <si>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</si>
  <si>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</si>
  <si>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</si>
  <si>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</si>
  <si>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</si>
  <si>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</si>
  <si>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</si>
  <si>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</si>
  <si>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</si>
  <si>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</si>
  <si>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</si>
  <si>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</si>
  <si>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</si>
  <si>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</si>
  <si>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</si>
  <si>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</si>
  <si>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</si>
  <si>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</si>
  <si>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</si>
  <si>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</si>
  <si>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</si>
  <si>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</si>
  <si>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</si>
  <si>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</si>
  <si>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</si>
  <si>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</si>
  <si>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</si>
  <si>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</si>
  <si>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</si>
  <si>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</si>
  <si>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</si>
  <si>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</si>
  <si>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</si>
  <si>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</si>
  <si>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</si>
  <si>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</si>
  <si>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</si>
  <si>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</si>
  <si>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</si>
  <si>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</si>
  <si>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</si>
  <si>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</si>
  <si>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</si>
  <si>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</si>
  <si>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</si>
  <si>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</si>
  <si>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</si>
  <si>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</si>
  <si>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</si>
  <si>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</si>
  <si>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</si>
  <si>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</si>
  <si>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</si>
  <si>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</si>
  <si>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</si>
  <si>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</si>
  <si>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</si>
  <si>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</si>
  <si>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</si>
  <si>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</si>
  <si>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</si>
  <si>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</si>
  <si>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</si>
  <si>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</si>
  <si>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</si>
  <si>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</si>
  <si>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</si>
  <si>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</si>
  <si>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</si>
  <si>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</si>
  <si>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</si>
  <si>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</si>
  <si>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</si>
  <si>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</si>
  <si>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</si>
  <si>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</si>
  <si>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</si>
  <si>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</si>
  <si>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</si>
  <si>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</si>
  <si>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</si>
  <si>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</si>
  <si>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</si>
  <si>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</si>
  <si>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</si>
  <si>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</si>
  <si>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</si>
  <si>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</si>
  <si>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</si>
  <si>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</si>
  <si>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</si>
  <si>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</si>
  <si>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</si>
  <si>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</si>
  <si>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</si>
  <si>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</si>
  <si>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</si>
  <si>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</si>
  <si>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</si>
  <si>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</si>
  <si>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</si>
  <si>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</si>
  <si>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</si>
  <si>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</si>
  <si>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</si>
  <si>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</si>
  <si>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</si>
  <si>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</si>
  <si>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</si>
  <si>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</si>
  <si>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</si>
  <si>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</si>
  <si>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</si>
  <si>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</si>
  <si>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</si>
  <si>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</si>
  <si>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</si>
  <si>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</si>
  <si>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</si>
  <si>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</si>
  <si>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</si>
  <si>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</si>
  <si>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</si>
  <si>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</si>
  <si>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</si>
  <si>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</si>
  <si>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</si>
  <si>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</si>
  <si>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</si>
  <si>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</si>
  <si>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</si>
  <si>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</si>
  <si>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</si>
  <si>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</si>
  <si>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</si>
  <si>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</si>
  <si>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</si>
  <si>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</si>
  <si>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</si>
  <si>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</si>
  <si>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</si>
  <si>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</si>
  <si>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</si>
  <si>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</si>
  <si>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</si>
  <si>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</si>
  <si>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</si>
  <si>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</si>
  <si>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</si>
  <si>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</si>
  <si>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</si>
  <si>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</si>
  <si>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</si>
  <si>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</si>
  <si>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</si>
  <si>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</si>
  <si>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</si>
  <si>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</si>
  <si>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</si>
  <si>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</si>
  <si>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</si>
  <si>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</si>
  <si>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</si>
  <si>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</si>
  <si>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</si>
  <si>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</si>
  <si>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</si>
  <si>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</si>
  <si>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</si>
  <si>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</si>
  <si>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</si>
  <si>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</si>
  <si>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</si>
  <si>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</si>
  <si>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</si>
  <si>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</si>
  <si>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</si>
  <si>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</si>
  <si>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</si>
  <si>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</si>
  <si>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</si>
  <si>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</si>
  <si>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</si>
  <si>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</si>
  <si>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</si>
  <si>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</si>
  <si>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</si>
  <si>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</si>
  <si>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</si>
  <si>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</si>
  <si>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</si>
  <si>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</si>
  <si>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</si>
  <si>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</si>
  <si>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</si>
  <si>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</si>
  <si>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</si>
  <si>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</si>
  <si>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</si>
  <si>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</si>
  <si>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</si>
  <si>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</si>
  <si>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</si>
  <si>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</si>
  <si>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</si>
  <si>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</si>
  <si>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</si>
  <si>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</si>
  <si>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</si>
  <si>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</si>
  <si>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</si>
  <si>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</si>
  <si>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</si>
  <si>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</si>
  <si>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</si>
  <si>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</si>
  <si>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</si>
  <si>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</si>
  <si>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</si>
  <si>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</si>
  <si>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</si>
  <si>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</si>
  <si>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</si>
  <si>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</si>
  <si>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</si>
  <si>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</si>
  <si>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</si>
  <si>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</si>
  <si>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</si>
  <si>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</si>
  <si>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</si>
  <si>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</si>
  <si>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</si>
  <si>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</si>
  <si>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</si>
  <si>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</si>
  <si>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</si>
  <si>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</si>
  <si>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</si>
  <si>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</si>
  <si>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</si>
  <si>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</si>
  <si>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</si>
  <si>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</si>
  <si>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</si>
  <si>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</si>
  <si>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</si>
  <si>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</si>
  <si>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</si>
  <si>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</si>
  <si>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</si>
  <si>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</si>
  <si>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</si>
  <si>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</si>
  <si>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</si>
  <si>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</si>
  <si>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</si>
  <si>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</si>
  <si>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</si>
  <si>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</si>
  <si>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</si>
  <si>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</si>
  <si>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</si>
  <si>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</si>
  <si>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</si>
  <si>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</si>
  <si>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</si>
  <si>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</si>
  <si>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</si>
  <si>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</si>
  <si>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</si>
  <si>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</si>
  <si>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</si>
  <si>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</si>
  <si>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</si>
  <si>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</si>
  <si>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</si>
  <si>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</si>
  <si>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</si>
  <si>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</si>
  <si>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</si>
  <si>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</si>
  <si>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</si>
  <si>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</si>
  <si>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</si>
  <si>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</si>
  <si>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</si>
  <si>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</si>
  <si>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</si>
  <si>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</si>
  <si>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</si>
  <si>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</si>
  <si>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</si>
  <si>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</si>
  <si>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</si>
  <si>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</si>
  <si>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</si>
  <si>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</si>
  <si>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</si>
  <si>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</si>
  <si>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</si>
  <si>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</si>
  <si>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</si>
  <si>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</si>
  <si>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</si>
  <si>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</si>
  <si>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</si>
  <si>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</si>
  <si>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</si>
  <si>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</si>
  <si>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</si>
  <si>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</si>
  <si>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</si>
  <si>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</si>
  <si>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</si>
  <si>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</si>
  <si>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</si>
  <si>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</si>
  <si>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</si>
  <si>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</si>
  <si>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</si>
  <si>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</si>
  <si>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</si>
  <si>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</si>
  <si>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</si>
  <si>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</si>
  <si>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</si>
  <si>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</si>
  <si>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</si>
  <si>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</si>
  <si>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</si>
  <si>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</si>
  <si>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</si>
  <si>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</si>
  <si>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</si>
  <si>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</si>
  <si>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</si>
  <si>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</si>
  <si>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</si>
  <si>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</si>
  <si>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</si>
  <si>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</si>
  <si>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</si>
  <si>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</si>
  <si>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</si>
  <si>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</si>
  <si>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</si>
  <si>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</si>
  <si>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</si>
  <si>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</si>
  <si>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</si>
  <si>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</si>
  <si>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</si>
  <si>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</si>
  <si>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</si>
  <si>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</si>
  <si>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</si>
  <si>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</si>
  <si>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</si>
  <si>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</si>
  <si>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</si>
  <si>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</si>
  <si>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</si>
  <si>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</si>
  <si>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</si>
  <si>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</si>
  <si>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</si>
  <si>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</si>
  <si>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</si>
  <si>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</si>
  <si>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</si>
  <si>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</si>
  <si>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</si>
  <si>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</si>
  <si>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</si>
  <si>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</si>
  <si>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</si>
  <si>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</si>
  <si>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</si>
  <si>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</si>
  <si>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</si>
  <si>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</si>
  <si>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</si>
  <si>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</si>
  <si>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</si>
  <si>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</si>
  <si>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</si>
  <si>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</si>
  <si>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</si>
  <si>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</si>
  <si>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</si>
  <si>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</si>
  <si>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</si>
  <si>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</si>
  <si>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</si>
  <si>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</si>
  <si>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</si>
  <si>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</si>
  <si>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</si>
  <si>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</si>
  <si>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</si>
  <si>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</si>
  <si>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</si>
  <si>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</si>
  <si>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</si>
  <si>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</si>
  <si>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</si>
  <si>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</si>
  <si>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</si>
  <si>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</si>
  <si>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</si>
  <si>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</si>
  <si>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</si>
  <si>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</si>
  <si>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</si>
  <si>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</si>
  <si>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</si>
  <si>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</si>
  <si>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</si>
  <si>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</si>
  <si>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</si>
  <si>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</si>
  <si>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</si>
  <si>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</si>
  <si>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</si>
  <si>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</si>
  <si>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</si>
  <si>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</si>
  <si>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</si>
  <si>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</si>
  <si>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</si>
  <si>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</si>
  <si>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</si>
  <si>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</si>
  <si>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</si>
  <si>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</si>
  <si>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</si>
  <si>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</si>
  <si>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</si>
  <si>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</si>
  <si>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</si>
  <si>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</si>
  <si>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</si>
  <si>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</si>
  <si>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</si>
  <si>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</si>
  <si>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</si>
  <si>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</si>
  <si>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</si>
  <si>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</si>
  <si>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</si>
  <si>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</si>
  <si>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</si>
  <si>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</si>
  <si>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</si>
  <si>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</si>
  <si>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</si>
  <si>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</si>
  <si>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</si>
  <si>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</si>
  <si>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</si>
  <si>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</si>
  <si>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</si>
  <si>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</si>
  <si>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</si>
  <si>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</si>
  <si>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</si>
  <si>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</si>
  <si>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</si>
  <si>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</si>
  <si>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</si>
  <si>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</si>
  <si>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</si>
  <si>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</si>
  <si>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</si>
  <si>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</si>
  <si>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</si>
  <si>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</si>
  <si>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</si>
  <si>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</si>
  <si>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</si>
  <si>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</si>
  <si>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</si>
  <si>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</si>
  <si>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</si>
  <si>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</si>
  <si>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</si>
  <si>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</si>
  <si>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</si>
  <si>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</si>
  <si>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</si>
  <si>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</si>
  <si>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</si>
  <si>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</si>
  <si>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</si>
  <si>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</si>
  <si>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</si>
  <si>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</si>
  <si>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</si>
  <si>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</si>
  <si>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</si>
  <si>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</si>
  <si>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</si>
  <si>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</si>
  <si>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</si>
  <si>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</si>
  <si>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</si>
  <si>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</si>
  <si>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</si>
  <si>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</si>
  <si>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</si>
  <si>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</si>
  <si>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</si>
  <si>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</si>
  <si>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</si>
  <si>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</si>
  <si>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</si>
  <si>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</si>
  <si>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</si>
  <si>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</si>
  <si>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</si>
  <si>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</si>
  <si>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</si>
  <si>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</si>
  <si>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</si>
  <si>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</si>
  <si>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</si>
  <si>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</si>
  <si>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</si>
  <si>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</si>
  <si>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</si>
  <si>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</si>
  <si>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</si>
  <si>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</si>
  <si>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</si>
  <si>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</si>
  <si>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</si>
  <si>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</si>
  <si>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</si>
  <si>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</si>
  <si>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</si>
  <si>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</si>
  <si>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</si>
  <si>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</si>
  <si>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</si>
  <si>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</si>
  <si>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</si>
  <si>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</si>
  <si>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</si>
  <si>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</si>
  <si>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</si>
  <si>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</si>
  <si>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</si>
  <si>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</si>
  <si>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</si>
  <si>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</si>
  <si>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</si>
  <si>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</si>
  <si>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</si>
  <si>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</si>
  <si>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</si>
  <si>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</si>
  <si>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</si>
  <si>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</si>
  <si>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</si>
  <si>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</si>
  <si>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</si>
  <si>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</si>
  <si>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</si>
  <si>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</si>
  <si>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</si>
  <si>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</si>
  <si>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</si>
  <si>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</si>
  <si>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</si>
  <si>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</si>
  <si>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</si>
  <si>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</si>
  <si>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</si>
  <si>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</si>
  <si>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</si>
  <si>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</si>
  <si>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</si>
  <si>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</si>
  <si>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</si>
  <si>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</si>
  <si>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</si>
  <si>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</si>
  <si>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</si>
  <si>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</si>
  <si>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</si>
  <si>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</si>
  <si>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</si>
  <si>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</si>
  <si>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</si>
  <si>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</si>
  <si>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</si>
  <si>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</si>
  <si>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</si>
  <si>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</si>
  <si>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</si>
  <si>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</si>
  <si>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</si>
  <si>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</si>
  <si>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</si>
  <si>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</si>
  <si>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</si>
  <si>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</si>
  <si>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</si>
  <si>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</si>
  <si>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</si>
  <si>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</si>
  <si>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</si>
  <si>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</si>
  <si>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</si>
  <si>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</si>
  <si>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</si>
  <si>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</si>
  <si>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</si>
  <si>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</si>
  <si>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</si>
  <si>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</si>
  <si>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</si>
  <si>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</si>
  <si>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</si>
  <si>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</si>
  <si>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</si>
  <si>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</si>
  <si>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</si>
  <si>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</si>
  <si>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</si>
  <si>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</si>
  <si>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</si>
  <si>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</si>
  <si>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</si>
  <si>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</si>
  <si>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</si>
  <si>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</si>
  <si>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</si>
  <si>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</si>
  <si>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</si>
  <si>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</si>
  <si>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</si>
  <si>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</si>
  <si>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</si>
  <si>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</si>
  <si>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</si>
  <si>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</si>
  <si>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</si>
  <si>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</si>
  <si>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</si>
  <si>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</si>
  <si>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</si>
  <si>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</si>
  <si>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</si>
  <si>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</si>
  <si>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</si>
  <si>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</si>
  <si>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</si>
  <si>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</si>
  <si>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</si>
  <si>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</si>
  <si>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</si>
  <si>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</si>
  <si>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</si>
  <si>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</si>
  <si>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</si>
  <si>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</si>
  <si>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</si>
  <si>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</si>
  <si>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</si>
  <si>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</si>
  <si>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</si>
  <si>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</si>
  <si>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</si>
  <si>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</si>
  <si>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</si>
  <si>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</si>
  <si>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</si>
  <si>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</si>
  <si>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</si>
  <si>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</si>
  <si>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</si>
  <si>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</si>
  <si>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</si>
  <si>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</si>
  <si>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</si>
  <si>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</si>
  <si>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</si>
  <si>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</si>
  <si>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</si>
  <si>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</si>
  <si>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</si>
  <si>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</si>
  <si>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</si>
  <si>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</si>
  <si>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</si>
  <si>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</si>
  <si>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</si>
  <si>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</si>
  <si>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</si>
  <si>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</si>
  <si>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</si>
  <si>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</si>
  <si>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</si>
  <si>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</si>
  <si>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</si>
  <si>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</si>
  <si>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</si>
  <si>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</si>
  <si>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</si>
  <si>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</si>
  <si>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</si>
  <si>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</si>
  <si>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</si>
  <si>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</si>
  <si>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</si>
  <si>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</si>
  <si>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</si>
  <si>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</si>
  <si>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</si>
  <si>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</si>
  <si>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</si>
  <si>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</si>
  <si>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</si>
  <si>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</si>
  <si>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</si>
  <si>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</si>
  <si>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</si>
  <si>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</si>
  <si>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</si>
  <si>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</si>
  <si>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</si>
  <si>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</si>
  <si>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</si>
  <si>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</si>
  <si>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</si>
  <si>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</si>
  <si>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</si>
  <si>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</si>
  <si>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</si>
  <si>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</si>
  <si>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</si>
  <si>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</si>
  <si>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</si>
  <si>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</si>
  <si>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</si>
  <si>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</si>
  <si>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</si>
  <si>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</si>
  <si>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</si>
  <si>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</si>
  <si>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</si>
  <si>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</si>
  <si>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</si>
  <si>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</si>
  <si>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</si>
  <si>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</si>
  <si>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</si>
  <si>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</si>
  <si>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</si>
  <si>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</si>
  <si>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</si>
  <si>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</si>
  <si>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</si>
  <si>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</si>
  <si>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</si>
  <si>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</si>
  <si>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</si>
  <si>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</si>
  <si>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</si>
  <si>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</si>
  <si>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</si>
  <si>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</si>
  <si>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</si>
  <si>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</si>
  <si>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</si>
  <si>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</si>
  <si>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</si>
  <si>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</si>
  <si>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</si>
  <si>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</si>
  <si>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</si>
  <si>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</si>
  <si>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</si>
  <si>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</si>
  <si>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</si>
  <si>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</si>
  <si>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</si>
  <si>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</si>
  <si>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</si>
  <si>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</si>
  <si>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</si>
  <si>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</si>
  <si>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</si>
  <si>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</si>
  <si>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</si>
  <si>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</si>
  <si>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</si>
  <si>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</si>
  <si>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</si>
  <si>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</si>
  <si>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</si>
  <si>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</si>
  <si>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</si>
  <si>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</si>
  <si>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</si>
  <si>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</si>
  <si>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</si>
  <si>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</si>
  <si>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</si>
  <si>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</si>
  <si>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</si>
  <si>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</si>
  <si>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</si>
  <si>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</si>
  <si>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</si>
  <si>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</si>
  <si>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</si>
  <si>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</si>
  <si>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</si>
  <si>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</si>
  <si>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</si>
  <si>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</si>
  <si>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</si>
  <si>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</si>
  <si>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</si>
  <si>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</si>
  <si>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</si>
  <si>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</si>
  <si>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</si>
  <si>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</si>
  <si>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</si>
  <si>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</si>
  <si>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</si>
  <si>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</si>
  <si>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</si>
  <si>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</si>
  <si>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</si>
  <si>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</si>
  <si>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</si>
  <si>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</si>
  <si>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</si>
  <si>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</si>
  <si>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</si>
  <si>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</si>
  <si>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</si>
  <si>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</si>
  <si>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</si>
  <si>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</si>
  <si>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</si>
  <si>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</si>
  <si>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</si>
  <si>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</si>
  <si>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</si>
  <si>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</si>
  <si>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</si>
  <si>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</si>
  <si>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</si>
  <si>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</si>
  <si>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</si>
  <si>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</si>
  <si>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</si>
  <si>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</si>
  <si>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</si>
  <si>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</si>
  <si>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</si>
  <si>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</si>
  <si>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</si>
  <si>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</si>
  <si>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</si>
  <si>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</si>
  <si>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</si>
  <si>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</si>
  <si>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</si>
  <si>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</si>
  <si>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</si>
  <si>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</si>
  <si>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</si>
  <si>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</si>
  <si>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</si>
  <si>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</si>
  <si>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</si>
  <si>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</si>
  <si>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</si>
  <si>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</si>
  <si>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</si>
  <si>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</si>
  <si>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</si>
  <si>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</si>
  <si>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</si>
  <si>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</si>
  <si>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</si>
  <si>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</si>
  <si>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</si>
  <si>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</si>
  <si>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</si>
  <si>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</si>
  <si>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</si>
  <si>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</si>
  <si>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</si>
  <si>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</si>
  <si>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</si>
  <si>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</si>
  <si>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</si>
  <si>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</si>
  <si>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</si>
  <si>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</si>
  <si>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</si>
  <si>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</si>
  <si>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</si>
  <si>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</si>
  <si>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</si>
  <si>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</si>
  <si>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</si>
  <si>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</si>
  <si>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</si>
  <si>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</si>
  <si>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</si>
  <si>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</si>
  <si>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</si>
  <si>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</si>
  <si>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</si>
  <si>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</si>
  <si>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</si>
  <si>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</si>
  <si>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</si>
  <si>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</si>
  <si>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</si>
  <si>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</si>
  <si>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</si>
  <si>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</si>
  <si>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</si>
  <si>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</si>
  <si>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</si>
  <si>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</si>
  <si>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</si>
  <si>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</si>
  <si>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</si>
  <si>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</si>
  <si>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</si>
  <si>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</si>
  <si>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</si>
  <si>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</si>
  <si>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</si>
  <si>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</si>
  <si>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</si>
  <si>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</si>
  <si>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</si>
  <si>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</si>
  <si>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</si>
  <si>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</si>
  <si>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</si>
  <si>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</si>
  <si>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</si>
  <si>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</si>
  <si>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</si>
  <si>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</si>
  <si>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</si>
  <si>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</si>
  <si>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</si>
  <si>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</si>
  <si>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</si>
  <si>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</si>
  <si>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</si>
  <si>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</si>
  <si>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</si>
  <si>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</si>
  <si>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</si>
  <si>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</si>
  <si>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</si>
  <si>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</si>
  <si>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</si>
  <si>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</si>
  <si>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</si>
  <si>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</si>
  <si>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</si>
  <si>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</si>
  <si>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</si>
  <si>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</si>
  <si>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</si>
  <si>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</si>
  <si>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</si>
  <si>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</si>
  <si>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</si>
  <si>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</si>
  <si>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</si>
  <si>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</si>
  <si>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</si>
  <si>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</si>
  <si>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</si>
  <si>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</si>
  <si>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</si>
  <si>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</si>
  <si>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</si>
  <si>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</si>
  <si>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</si>
  <si>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</si>
  <si>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</si>
  <si>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</si>
  <si>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</si>
  <si>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</si>
  <si>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</si>
  <si>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</si>
  <si>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</si>
  <si>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</si>
  <si>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</si>
  <si>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</si>
  <si>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</si>
  <si>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</si>
  <si>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</si>
  <si>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</si>
  <si>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</si>
  <si>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</si>
  <si>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</si>
  <si>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</si>
  <si>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</si>
  <si>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</si>
  <si>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</si>
  <si>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</si>
  <si>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</si>
  <si>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</si>
  <si>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</si>
  <si>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</si>
  <si>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</si>
  <si>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</si>
  <si>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</si>
  <si>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</si>
  <si>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</si>
  <si>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</si>
  <si>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</si>
  <si>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</si>
  <si>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</si>
  <si>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</si>
  <si>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</si>
  <si>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</si>
  <si>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</si>
  <si>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</si>
  <si>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</si>
  <si>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</si>
  <si>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</si>
  <si>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</si>
  <si>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</si>
  <si>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</si>
  <si>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</si>
  <si>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</si>
  <si>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</si>
  <si>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</si>
  <si>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</si>
  <si>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</si>
  <si>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</si>
  <si>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</si>
  <si>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</si>
  <si>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</si>
  <si>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</si>
  <si>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</si>
  <si>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</si>
  <si>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</si>
  <si>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</si>
  <si>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</si>
  <si>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</si>
  <si>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</si>
  <si>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</si>
  <si>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</si>
  <si>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</si>
  <si>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</si>
  <si>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</si>
  <si>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</si>
  <si>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</si>
  <si>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</si>
  <si>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</si>
  <si>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</si>
  <si>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</si>
  <si>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</si>
  <si>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</si>
  <si>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</si>
  <si>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</si>
  <si>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</si>
  <si>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</si>
  <si>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</si>
  <si>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</si>
  <si>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</si>
  <si>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</si>
  <si>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</si>
  <si>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</si>
  <si>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</si>
  <si>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</si>
  <si>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</si>
  <si>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</si>
  <si>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</si>
  <si>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</si>
  <si>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</si>
  <si>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</si>
  <si>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</si>
  <si>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</si>
  <si>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</si>
  <si>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</si>
  <si>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</si>
  <si>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</si>
  <si>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</si>
  <si>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</si>
  <si>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</si>
  <si>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</si>
  <si>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</si>
  <si>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</si>
  <si>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</si>
  <si>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</si>
  <si>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</si>
  <si>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</si>
  <si>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</si>
  <si>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</si>
  <si>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</si>
  <si>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</si>
  <si>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</si>
  <si>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</si>
  <si>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</si>
  <si>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</si>
  <si>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</si>
  <si>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</si>
  <si>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</si>
  <si>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</si>
  <si>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</si>
  <si>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</si>
  <si>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</si>
  <si>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</si>
  <si>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</si>
  <si>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</si>
  <si>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</si>
  <si>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</si>
  <si>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</si>
  <si>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</si>
  <si>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</si>
  <si>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</si>
  <si>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</si>
  <si>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</si>
  <si>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</si>
  <si>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</si>
  <si>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</si>
  <si>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</si>
  <si>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</si>
  <si>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</si>
  <si>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</si>
  <si>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</si>
  <si>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</si>
  <si>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</si>
  <si>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</si>
  <si>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</si>
  <si>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</si>
  <si>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</si>
  <si>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</si>
  <si>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</si>
  <si>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</si>
  <si>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</si>
  <si>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</si>
  <si>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</si>
  <si>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</si>
  <si>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</si>
  <si>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</si>
  <si>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</si>
  <si>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</si>
  <si>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</si>
  <si>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</si>
  <si>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</si>
  <si>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</si>
  <si>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</si>
  <si>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</si>
  <si>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</si>
  <si>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</si>
  <si>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</si>
  <si>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</si>
  <si>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</si>
  <si>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</si>
  <si>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</si>
  <si>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</si>
  <si>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</si>
  <si>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</si>
  <si>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</si>
  <si>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</si>
  <si>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</si>
  <si>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</si>
  <si>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</si>
  <si>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</si>
  <si>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</si>
  <si>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</si>
  <si>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</si>
  <si>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</si>
  <si>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</si>
  <si>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</si>
  <si>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</si>
  <si>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</si>
  <si>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</si>
  <si>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</si>
  <si>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</si>
  <si>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</si>
  <si>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</si>
  <si>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</si>
  <si>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</si>
  <si>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</si>
  <si>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</si>
  <si>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</si>
  <si>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</si>
  <si>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</si>
  <si>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</si>
  <si>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</si>
  <si>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</si>
  <si>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</si>
  <si>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</si>
  <si>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</si>
  <si>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</si>
  <si>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</si>
  <si>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</si>
  <si>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</si>
  <si>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</si>
  <si>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</si>
  <si>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</si>
  <si>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</si>
  <si>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</si>
  <si>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</si>
  <si>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</si>
  <si>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</si>
  <si>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</si>
  <si>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</si>
  <si>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</si>
  <si>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</si>
  <si>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</si>
  <si>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</si>
  <si>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</si>
  <si>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</si>
  <si>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</si>
  <si>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</si>
  <si>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</si>
  <si>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</si>
  <si>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</si>
  <si>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</si>
  <si>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</si>
  <si>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</si>
  <si>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</si>
  <si>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</si>
  <si>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</si>
  <si>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</si>
  <si>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</si>
  <si>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</si>
  <si>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</si>
  <si>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</si>
  <si>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</si>
  <si>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</si>
  <si>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</si>
  <si>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</si>
  <si>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</si>
  <si>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</si>
  <si>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</si>
  <si>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</si>
  <si>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</si>
  <si>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</si>
  <si>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</si>
  <si>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</si>
  <si>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</si>
  <si>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</si>
  <si>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</si>
  <si>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</si>
  <si>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</si>
  <si>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</si>
  <si>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</si>
  <si>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</si>
  <si>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</si>
  <si>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</si>
  <si>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</si>
  <si>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</si>
  <si>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</si>
  <si>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</si>
  <si>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</si>
  <si>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</si>
  <si>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</si>
  <si>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</si>
  <si>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</si>
  <si>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</si>
  <si>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</si>
  <si>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</si>
  <si>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</si>
  <si>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</si>
  <si>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</si>
  <si>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</si>
  <si>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</si>
  <si>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</si>
  <si>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</si>
  <si>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</si>
  <si>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</si>
  <si>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</si>
  <si>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</si>
  <si>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</si>
  <si>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</si>
  <si>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</si>
  <si>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</si>
  <si>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</si>
  <si>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</si>
  <si>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</si>
  <si>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</si>
  <si>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</si>
  <si>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</si>
  <si>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</si>
  <si>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</si>
  <si>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</si>
  <si>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</si>
  <si>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</si>
  <si>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</si>
  <si>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</si>
  <si>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</si>
  <si>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</si>
  <si>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</si>
  <si>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</si>
  <si>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</si>
  <si>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</si>
  <si>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</si>
  <si>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</si>
  <si>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</si>
  <si>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</si>
  <si>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</si>
  <si>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</si>
  <si>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</si>
  <si>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</si>
  <si>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</si>
  <si>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</si>
  <si>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</si>
  <si>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</si>
  <si>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</si>
  <si>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</si>
  <si>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</si>
  <si>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</si>
  <si>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</si>
  <si>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</si>
  <si>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</si>
  <si>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</si>
  <si>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</si>
  <si>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</si>
  <si>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</si>
  <si>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</si>
  <si>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</si>
  <si>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</si>
  <si>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</si>
  <si>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</si>
  <si>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</si>
  <si>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</si>
  <si>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</si>
  <si>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</si>
  <si>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</si>
  <si>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</si>
  <si>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</si>
  <si>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</si>
  <si>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</si>
  <si>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</si>
  <si>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</si>
  <si>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</si>
  <si>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</si>
  <si>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</si>
  <si>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</si>
  <si>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</si>
  <si>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</si>
  <si>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</si>
  <si>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</si>
  <si>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</si>
  <si>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</si>
  <si>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</si>
  <si>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</si>
  <si>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</si>
  <si>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</si>
  <si>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</si>
  <si>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</si>
  <si>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</si>
  <si>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</si>
  <si>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</si>
  <si>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</si>
  <si>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</si>
  <si>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</si>
  <si>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</si>
  <si>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</si>
  <si>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</si>
  <si>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</si>
  <si>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</si>
  <si>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</si>
  <si>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</si>
  <si>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</si>
  <si>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</si>
  <si>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</si>
  <si>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</si>
  <si>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</si>
  <si>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</si>
  <si>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</si>
  <si>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</si>
  <si>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</si>
  <si>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</si>
  <si>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</si>
  <si>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</si>
  <si>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</si>
  <si>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</si>
  <si>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</si>
  <si>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</si>
  <si>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</si>
  <si>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</si>
  <si>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</si>
  <si>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</si>
  <si>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</si>
  <si>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</si>
  <si>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</si>
  <si>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</si>
  <si>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</si>
  <si>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</si>
  <si>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</si>
  <si>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</si>
  <si>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</si>
  <si>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</si>
  <si>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</si>
  <si>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</si>
  <si>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</si>
  <si>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</si>
  <si>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</si>
  <si>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</si>
  <si>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</si>
  <si>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</si>
  <si>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</si>
  <si>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</si>
  <si>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</si>
  <si>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</si>
  <si>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</si>
  <si>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</si>
  <si>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</si>
  <si>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</si>
  <si>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</si>
  <si>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</si>
  <si>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</si>
  <si>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</si>
  <si>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</si>
  <si>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</si>
  <si>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</si>
  <si>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</si>
  <si>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</si>
  <si>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</si>
  <si>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</si>
  <si>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</si>
  <si>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</si>
  <si>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</si>
  <si>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</si>
  <si>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</si>
  <si>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</si>
  <si>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</si>
  <si>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</si>
  <si>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</si>
  <si>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</si>
  <si>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</si>
  <si>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</si>
  <si>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</si>
  <si>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</si>
  <si>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</si>
  <si>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</si>
  <si>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</si>
  <si>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</si>
  <si>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</si>
  <si>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</si>
  <si>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</si>
  <si>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</si>
  <si>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</si>
  <si>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</si>
  <si>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</si>
  <si>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</si>
  <si>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</si>
  <si>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</si>
  <si>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</si>
  <si>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</si>
  <si>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</si>
  <si>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</si>
  <si>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</si>
  <si>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</si>
  <si>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</si>
  <si>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</si>
  <si>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</si>
  <si>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</si>
  <si>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</si>
  <si>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</si>
  <si>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</si>
  <si>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</si>
  <si>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</si>
  <si>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</si>
  <si>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</si>
  <si>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</si>
  <si>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</si>
  <si>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</si>
  <si>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</si>
  <si>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</si>
  <si>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</si>
  <si>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</si>
  <si>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</si>
  <si>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</si>
  <si>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</si>
  <si>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</si>
  <si>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</si>
  <si>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</si>
  <si>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</si>
  <si>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</si>
  <si>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</si>
  <si>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</si>
  <si>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</si>
  <si>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</si>
  <si>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</si>
  <si>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</si>
  <si>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</si>
  <si>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</si>
  <si>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</si>
  <si>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</si>
  <si>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</si>
  <si>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</si>
  <si>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</si>
  <si>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</si>
  <si>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</si>
  <si>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</si>
  <si>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</si>
  <si>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</si>
  <si>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</si>
  <si>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</si>
  <si>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</si>
  <si>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</si>
  <si>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</si>
  <si>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</si>
  <si>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</si>
  <si>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</si>
  <si>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</si>
  <si>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</si>
  <si>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</si>
  <si>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</si>
  <si>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</si>
  <si>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</si>
  <si>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</si>
  <si>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</si>
  <si>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</si>
  <si>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</si>
  <si>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</si>
  <si>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</si>
  <si>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</si>
  <si>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</si>
  <si>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</si>
  <si>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</si>
  <si>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</si>
  <si>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</si>
  <si>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</si>
  <si>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</si>
  <si>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</si>
  <si>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</si>
  <si>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</si>
  <si>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</si>
  <si>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</si>
  <si>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</si>
  <si>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</si>
  <si>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</si>
  <si>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</si>
  <si>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</si>
  <si>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</si>
  <si>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</si>
  <si>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</si>
  <si>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</si>
  <si>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</si>
  <si>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</si>
  <si>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</si>
  <si>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</si>
  <si>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</si>
  <si>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</si>
  <si>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</si>
  <si>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</si>
  <si>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</si>
  <si>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</si>
  <si>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</si>
  <si>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</si>
  <si>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</si>
  <si>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</si>
  <si>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</si>
  <si>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</si>
  <si>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</si>
  <si>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</si>
  <si>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</si>
  <si>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</si>
  <si>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</si>
  <si>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</si>
  <si>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</si>
  <si>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</si>
  <si>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</si>
  <si>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</si>
  <si>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</si>
  <si>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</si>
  <si>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</si>
  <si>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</si>
  <si>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</si>
  <si>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</si>
  <si>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</si>
  <si>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</si>
  <si>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</si>
  <si>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</si>
  <si>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</si>
  <si>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</si>
  <si>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</si>
  <si>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</si>
  <si>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</si>
  <si>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</si>
  <si>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</si>
  <si>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</si>
  <si>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</si>
  <si>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</si>
  <si>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</si>
  <si>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</si>
  <si>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</si>
  <si>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</si>
  <si>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</si>
  <si>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</si>
  <si>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</si>
  <si>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</si>
  <si>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</si>
  <si>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</si>
  <si>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</si>
  <si>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</si>
  <si>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</si>
  <si>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</si>
  <si>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</si>
  <si>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</si>
  <si>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</si>
  <si>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</si>
  <si>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</si>
  <si>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</si>
  <si>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</si>
  <si>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</si>
  <si>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</si>
  <si>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</si>
  <si>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</si>
  <si>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</si>
  <si>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</si>
  <si>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</si>
  <si>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</si>
  <si>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</si>
  <si>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</si>
  <si>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</si>
  <si>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</si>
  <si>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</si>
  <si>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</si>
  <si>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</si>
  <si>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</si>
  <si>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</si>
  <si>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</si>
  <si>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</si>
  <si>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</si>
  <si>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</si>
  <si>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</si>
  <si>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</si>
  <si>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</si>
  <si>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</si>
  <si>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</si>
  <si>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</si>
  <si>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</si>
  <si>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</si>
  <si>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</si>
  <si>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</si>
  <si>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</si>
  <si>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</si>
  <si>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</si>
  <si>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</si>
  <si>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</si>
  <si>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</si>
  <si>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</si>
  <si>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</si>
  <si>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</si>
  <si>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</si>
  <si>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</si>
  <si>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</si>
  <si>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</si>
  <si>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</si>
  <si>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</si>
  <si>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</si>
  <si>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</si>
  <si>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</si>
  <si>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</si>
  <si>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</si>
  <si>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</si>
  <si>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</si>
  <si>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</si>
  <si>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</si>
  <si>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</si>
  <si>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</si>
  <si>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</si>
  <si>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</si>
  <si>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</si>
  <si>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</si>
  <si>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</si>
  <si>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</si>
  <si>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</si>
  <si>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</si>
  <si>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</si>
  <si>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</si>
  <si>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</si>
  <si>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</si>
  <si>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</si>
  <si>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</si>
  <si>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</si>
  <si>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</si>
  <si>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</si>
  <si>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</si>
  <si>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</si>
  <si>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</si>
  <si>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</si>
  <si>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</si>
  <si>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</si>
  <si>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</si>
  <si>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</si>
  <si>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</si>
  <si>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</si>
  <si>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</si>
  <si>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</si>
  <si>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</si>
  <si>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</si>
  <si>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</si>
  <si>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</si>
  <si>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</si>
  <si>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</si>
  <si>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</si>
  <si>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</si>
  <si>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</si>
  <si>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</si>
  <si>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</si>
  <si>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</si>
  <si>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</si>
  <si>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</si>
  <si>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</si>
  <si>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</si>
  <si>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</si>
  <si>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</si>
  <si>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</si>
  <si>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</si>
  <si>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</si>
  <si>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</si>
  <si>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</si>
  <si>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</si>
  <si>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</si>
  <si>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</si>
  <si>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</si>
  <si>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</si>
  <si>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</si>
  <si>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</si>
  <si>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</si>
  <si>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</si>
  <si>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</si>
  <si>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</si>
  <si>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</si>
  <si>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</si>
  <si>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</si>
  <si>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</si>
  <si>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</si>
  <si>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</si>
  <si>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</si>
  <si>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</si>
  <si>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</si>
  <si>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</si>
  <si>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</si>
  <si>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</si>
  <si>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</si>
  <si>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</si>
  <si>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</si>
  <si>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</si>
  <si>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</si>
  <si>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</si>
  <si>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</si>
  <si>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</si>
  <si>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</si>
  <si>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</si>
  <si>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</si>
  <si>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</si>
  <si>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</si>
  <si>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</si>
  <si>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</si>
  <si>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</si>
  <si>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</si>
  <si>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</si>
  <si>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</si>
  <si>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</si>
  <si>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</si>
  <si>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</si>
  <si>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</si>
  <si>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</si>
  <si>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</si>
  <si>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</si>
  <si>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</si>
  <si>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</si>
  <si>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</si>
  <si>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</si>
  <si>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</si>
  <si>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</si>
  <si>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</si>
  <si>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</si>
  <si>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</si>
  <si>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</si>
  <si>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</si>
  <si>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</si>
  <si>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</si>
  <si>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</si>
  <si>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</si>
  <si>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</si>
  <si>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</si>
  <si>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</si>
  <si>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</si>
  <si>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</si>
  <si>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</si>
  <si>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</si>
  <si>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</si>
  <si>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</si>
  <si>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</si>
  <si>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</si>
  <si>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</si>
  <si>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</si>
  <si>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</si>
  <si>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</si>
  <si>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</si>
  <si>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</si>
  <si>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</si>
  <si>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</si>
  <si>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</si>
  <si>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</si>
  <si>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</si>
  <si>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</si>
  <si>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</si>
  <si>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</si>
  <si>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</si>
  <si>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</si>
  <si>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</si>
  <si>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</si>
  <si>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</si>
  <si>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</si>
  <si>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</si>
  <si>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</si>
  <si>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</si>
  <si>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</si>
  <si>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</si>
  <si>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</si>
  <si>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</si>
  <si>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</si>
  <si>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</si>
  <si>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</si>
  <si>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</si>
  <si>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</si>
  <si>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</si>
  <si>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</si>
  <si>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</si>
  <si>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</si>
  <si>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</si>
  <si>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</si>
  <si>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</si>
  <si>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</si>
  <si>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</si>
  <si>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</si>
  <si>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</si>
  <si>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</si>
  <si>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</si>
  <si>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</si>
  <si>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</si>
  <si>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</si>
  <si>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</si>
  <si>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</si>
  <si>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</si>
  <si>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</si>
  <si>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</si>
  <si>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</si>
  <si>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</si>
  <si>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</si>
  <si>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</si>
  <si>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</si>
  <si>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</si>
  <si>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</si>
  <si>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</si>
  <si>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</si>
  <si>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</si>
  <si>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</si>
  <si>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</si>
  <si>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</si>
  <si>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</si>
  <si>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</si>
  <si>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</si>
  <si>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</si>
  <si>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</si>
  <si>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</si>
  <si>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</si>
  <si>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</si>
  <si>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</si>
  <si>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</si>
  <si>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</si>
  <si>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</si>
  <si>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</si>
  <si>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</si>
  <si>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</si>
  <si>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</si>
  <si>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</si>
  <si>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</si>
  <si>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</si>
  <si>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</si>
  <si>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</si>
  <si>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</si>
  <si>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</si>
  <si>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</si>
  <si>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</si>
  <si>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</si>
  <si>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</si>
  <si>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</si>
  <si>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</si>
  <si>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</si>
  <si>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</si>
  <si>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</si>
  <si>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</si>
  <si>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</si>
  <si>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</si>
  <si>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</si>
  <si>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</si>
  <si>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</si>
  <si>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</si>
  <si>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</si>
  <si>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</si>
  <si>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</si>
  <si>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</si>
  <si>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</si>
  <si>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</si>
  <si>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</si>
  <si>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</si>
  <si>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</si>
  <si>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</si>
  <si>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</si>
  <si>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</si>
  <si>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</si>
  <si>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</si>
  <si>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</si>
  <si>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</si>
  <si>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</si>
  <si>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</si>
  <si>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</si>
  <si>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</si>
  <si>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</si>
  <si>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</si>
  <si>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</si>
  <si>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</si>
  <si>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</si>
  <si>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</si>
  <si>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</si>
  <si>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</si>
  <si>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</si>
  <si>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</si>
  <si>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</si>
  <si>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</si>
  <si>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</si>
  <si>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</si>
  <si>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</si>
  <si>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</si>
  <si>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</si>
  <si>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</si>
  <si>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</si>
  <si>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</si>
  <si>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</si>
  <si>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</si>
  <si>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</si>
  <si>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</si>
  <si>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</si>
  <si>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</si>
  <si>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</si>
  <si>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</si>
  <si>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</si>
  <si>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</si>
  <si>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</si>
  <si>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</si>
  <si>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</si>
  <si>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</si>
  <si>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</si>
  <si>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</si>
  <si>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</si>
  <si>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</si>
  <si>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</si>
  <si>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</si>
  <si>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</si>
  <si>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</si>
  <si>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</si>
  <si>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</si>
  <si>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</si>
  <si>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</si>
  <si>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</si>
  <si>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</si>
  <si>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</si>
  <si>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</si>
  <si>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</si>
  <si>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</si>
  <si>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</si>
  <si>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</si>
  <si>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</si>
  <si>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</si>
  <si>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</si>
  <si>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</si>
  <si>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</si>
  <si>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</si>
  <si>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</si>
  <si>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</si>
  <si>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</si>
  <si>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</si>
  <si>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</si>
  <si>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</si>
  <si>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</si>
  <si>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</si>
  <si>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</si>
  <si>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</si>
  <si>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</si>
  <si>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</si>
  <si>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</si>
  <si>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</si>
  <si>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</si>
  <si>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</si>
  <si>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</si>
  <si>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</si>
  <si>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</si>
  <si>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</si>
  <si>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</si>
  <si>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</si>
  <si>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</si>
  <si>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</si>
  <si>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</si>
  <si>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</si>
  <si>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</si>
  <si>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</si>
  <si>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</si>
  <si>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</si>
  <si>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</si>
  <si>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</si>
  <si>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</si>
  <si>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</si>
  <si>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</si>
  <si>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</si>
  <si>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</si>
  <si>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</si>
  <si>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</si>
  <si>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</si>
  <si>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</si>
  <si>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</si>
  <si>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</si>
  <si>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</si>
  <si>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</si>
  <si>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</si>
  <si>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</si>
  <si>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</si>
  <si>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</si>
  <si>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</si>
  <si>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</si>
  <si>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</si>
  <si>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</si>
  <si>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</si>
  <si>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</si>
  <si>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</si>
  <si>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</si>
  <si>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</si>
  <si>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</si>
  <si>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</si>
  <si>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</si>
  <si>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</si>
  <si>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</si>
  <si>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</si>
  <si>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</si>
  <si>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</si>
  <si>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</si>
  <si>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</si>
  <si>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</si>
  <si>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</si>
  <si>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</si>
  <si>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</si>
  <si>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</si>
  <si>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</si>
  <si>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</si>
  <si>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</si>
  <si>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</si>
  <si>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</si>
  <si>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</si>
  <si>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</si>
  <si>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</si>
  <si>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</si>
  <si>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</si>
  <si>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</si>
  <si>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</si>
  <si>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</si>
  <si>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</si>
  <si>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</si>
  <si>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</si>
  <si>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</si>
  <si>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</si>
  <si>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</si>
  <si>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</si>
  <si>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</si>
  <si>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</si>
  <si>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</si>
  <si>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</si>
  <si>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</si>
  <si>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</si>
  <si>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</si>
  <si>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</si>
  <si>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</si>
  <si>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</si>
  <si>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</si>
  <si>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</si>
  <si>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</si>
  <si>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</si>
  <si>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</si>
  <si>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</si>
  <si>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</si>
  <si>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</si>
  <si>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</si>
  <si>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</si>
  <si>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</si>
  <si>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</si>
  <si>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</si>
  <si>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</si>
  <si>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</si>
  <si>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</si>
  <si>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</si>
  <si>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</si>
  <si>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</si>
  <si>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</si>
  <si>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</si>
  <si>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</si>
  <si>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</si>
  <si>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</si>
  <si>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</si>
  <si>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</si>
  <si>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</si>
  <si>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</si>
  <si>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</si>
  <si>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</si>
  <si>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</si>
  <si>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</si>
  <si>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</si>
  <si>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</si>
  <si>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</si>
  <si>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</si>
  <si>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</si>
  <si>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</si>
  <si>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</si>
  <si>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</si>
  <si>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</si>
  <si>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</si>
  <si>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</si>
  <si>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</si>
  <si>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</si>
  <si>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</si>
  <si>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</si>
  <si>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</si>
  <si>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</si>
  <si>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</si>
  <si>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</si>
  <si>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</si>
  <si>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</si>
  <si>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</si>
  <si>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</si>
  <si>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</si>
  <si>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</si>
  <si>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</si>
  <si>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</si>
  <si>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</si>
  <si>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</si>
  <si>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</si>
  <si>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</si>
  <si>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</si>
  <si>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</si>
  <si>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</si>
  <si>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</si>
  <si>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</si>
  <si>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</si>
  <si>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</si>
  <si>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</si>
  <si>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</si>
  <si>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</si>
  <si>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</si>
  <si>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</si>
  <si>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</si>
  <si>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</si>
  <si>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</si>
  <si>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</si>
  <si>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</si>
  <si>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</si>
  <si>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</si>
  <si>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</si>
  <si>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</si>
  <si>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</si>
  <si>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</si>
  <si>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</si>
  <si>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</si>
  <si>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</si>
  <si>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</si>
  <si>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</si>
  <si>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</si>
  <si>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</si>
  <si>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</si>
  <si>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</si>
  <si>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</si>
  <si>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</si>
  <si>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</si>
  <si>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</si>
  <si>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</si>
  <si>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</si>
  <si>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</si>
  <si>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</si>
  <si>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</si>
  <si>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</si>
  <si>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</si>
  <si>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</si>
  <si>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</si>
  <si>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</si>
  <si>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</si>
  <si>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</si>
  <si>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</si>
  <si>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</si>
  <si>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</si>
  <si>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</si>
  <si>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</si>
  <si>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</si>
  <si>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</si>
  <si>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</si>
  <si>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</si>
  <si>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</si>
  <si>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</si>
  <si>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</si>
  <si>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</si>
  <si>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</si>
  <si>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</si>
  <si>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</si>
  <si>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</si>
  <si>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</si>
  <si>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</si>
  <si>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</si>
  <si>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</si>
  <si>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</si>
  <si>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</si>
  <si>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</si>
  <si>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</si>
  <si>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</si>
  <si>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</si>
  <si>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</si>
  <si>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</si>
  <si>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</si>
  <si>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</si>
  <si>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</si>
  <si>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</si>
  <si>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</si>
  <si>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</si>
  <si>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</si>
  <si>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</si>
  <si>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</si>
  <si>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</si>
  <si>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</si>
  <si>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</si>
  <si>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</si>
  <si>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</si>
  <si>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</si>
  <si>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</si>
  <si>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</si>
  <si>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</si>
  <si>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</si>
  <si>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</si>
  <si>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</si>
  <si>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</si>
  <si>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</si>
  <si>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</si>
  <si>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</si>
  <si>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</si>
  <si>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</si>
  <si>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</si>
  <si>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</si>
  <si>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</si>
  <si>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</si>
  <si>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</si>
  <si>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</si>
  <si>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</si>
  <si>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</si>
  <si>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</si>
  <si>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</si>
  <si>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</si>
  <si>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</si>
  <si>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</si>
  <si>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</si>
  <si>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</si>
  <si>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</si>
  <si>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</si>
  <si>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</si>
  <si>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</si>
  <si>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</si>
  <si>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</si>
  <si>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</si>
  <si>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</si>
  <si>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</si>
  <si>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</si>
  <si>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</si>
  <si>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</si>
  <si>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</si>
  <si>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</si>
  <si>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</si>
  <si>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</si>
  <si>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</si>
  <si>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</si>
  <si>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</si>
  <si>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</si>
  <si>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</si>
  <si>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</si>
  <si>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</si>
  <si>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</si>
  <si>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</si>
  <si>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</si>
  <si>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</si>
  <si>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</si>
  <si>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</si>
  <si>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</si>
  <si>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</si>
  <si>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</si>
  <si>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</si>
  <si>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</si>
  <si>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</si>
  <si>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</si>
  <si>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</si>
  <si>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</si>
  <si>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</si>
  <si>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</si>
  <si>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</si>
  <si>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</si>
  <si>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</si>
  <si>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</si>
  <si>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</si>
  <si>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</si>
  <si>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</si>
  <si>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</si>
  <si>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</si>
  <si>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</si>
  <si>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</si>
  <si>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</si>
  <si>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</si>
  <si>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</si>
  <si>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</si>
  <si>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</si>
  <si>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</si>
  <si>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</si>
  <si>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</si>
  <si>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</si>
  <si>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</si>
  <si>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</si>
  <si>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</si>
  <si>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</si>
  <si>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</si>
  <si>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</si>
  <si>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</si>
  <si>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</si>
  <si>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</si>
  <si>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</si>
  <si>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</si>
  <si>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</si>
  <si>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</si>
  <si>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</si>
  <si>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</si>
  <si>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</si>
  <si>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</si>
  <si>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</si>
  <si>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</si>
  <si>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</si>
  <si>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</si>
  <si>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</si>
  <si>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</si>
  <si>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</si>
  <si>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</si>
  <si>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</si>
  <si>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</si>
  <si>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</si>
  <si>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</si>
  <si>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</si>
  <si>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</si>
  <si>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</si>
  <si>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</si>
  <si>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</si>
  <si>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</si>
  <si>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</si>
  <si>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</si>
  <si>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</si>
  <si>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</si>
  <si>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</si>
  <si>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</si>
  <si>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</si>
  <si>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</si>
  <si>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</si>
  <si>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</si>
  <si>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</si>
  <si>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</si>
  <si>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</si>
  <si>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</si>
  <si>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</si>
  <si>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</si>
  <si>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</si>
  <si>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</si>
  <si>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</si>
  <si>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</si>
  <si>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</si>
  <si>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</si>
  <si>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</si>
  <si>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</si>
  <si>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</si>
  <si>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</si>
  <si>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</si>
  <si>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</si>
  <si>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</si>
  <si>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</si>
  <si>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</si>
  <si>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</si>
  <si>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</si>
  <si>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</si>
  <si>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</si>
  <si>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</si>
  <si>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</si>
  <si>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</si>
  <si>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</si>
  <si>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</si>
  <si>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</si>
  <si>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</si>
  <si>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</si>
  <si>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</si>
  <si>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</si>
  <si>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</si>
  <si>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</si>
  <si>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</si>
  <si>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</si>
  <si>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</si>
  <si>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</si>
  <si>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</si>
  <si>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</si>
  <si>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</si>
  <si>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</si>
  <si>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</si>
  <si>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</si>
  <si>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</si>
  <si>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</si>
  <si>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</si>
  <si>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</si>
  <si>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</si>
  <si>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</si>
  <si>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</si>
  <si>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</si>
  <si>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</si>
  <si>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</si>
  <si>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</si>
  <si>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</si>
  <si>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</si>
  <si>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</si>
  <si>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</si>
  <si>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</si>
  <si>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</si>
  <si>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</si>
  <si>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</si>
  <si>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</si>
  <si>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</si>
  <si>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</si>
  <si>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</si>
  <si>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</si>
  <si>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</si>
  <si>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</si>
  <si>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</si>
  <si>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</si>
  <si>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</si>
  <si>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</si>
  <si>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</si>
  <si>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</si>
  <si>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</si>
  <si>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</si>
  <si>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</si>
  <si>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</si>
  <si>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</si>
  <si>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</si>
  <si>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</si>
  <si>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</si>
  <si>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</si>
  <si>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</si>
  <si>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</si>
  <si>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</si>
  <si>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</si>
  <si>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</si>
  <si>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</si>
  <si>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</si>
  <si>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</si>
  <si>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</si>
  <si>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</si>
  <si>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2021-20-10000707</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</si>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</sst>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5" zoomScaleNormal="100" zoomScaleSheetLayoutView="40" zoomScalePageLayoutView="40" workbookViewId="0">
      <selection activeCell="H58" sqref="H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473</v>
      </c>
      <c r="K20" s="148">
        <v>3953845168</v>
      </c>
      <c r="L20" s="149"/>
      <c r="M20" s="149">
        <v>44561</v>
      </c>
      <c r="N20" s="132">
        <f>+(M20-L20)/30</f>
        <v>1485.3666666666666</v>
      </c>
      <c r="O20" s="135"/>
      <c r="U20" s="131"/>
      <c r="V20" s="103">
        <f ca="1">NOW()</f>
        <v>44193.437597337965</v>
      </c>
      <c r="W20" s="103">
        <f ca="1">NOW()</f>
        <v>44193.437597337965</v>
      </c>
    </row>
    <row r="21" spans="1:23" ht="30" customHeight="1" outlineLevel="1" x14ac:dyDescent="0.25">
      <c r="A21" s="9"/>
      <c r="B21" s="70"/>
      <c r="C21" s="5"/>
      <c r="D21" s="5"/>
      <c r="E21" s="5"/>
      <c r="F21" s="5"/>
      <c r="G21" s="5"/>
      <c r="H21" s="69"/>
      <c r="I21" s="146" t="s">
        <v>459</v>
      </c>
      <c r="J21" s="147" t="s">
        <v>477</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t="s">
        <v>459</v>
      </c>
      <c r="J22" s="147" t="s">
        <v>462</v>
      </c>
      <c r="K22" s="148">
        <v>0</v>
      </c>
      <c r="L22" s="149"/>
      <c r="M22" s="149">
        <v>44561</v>
      </c>
      <c r="N22" s="133">
        <f t="shared" ref="N22:N33" si="1">+(M22-L22)/30</f>
        <v>1485.3666666666666</v>
      </c>
      <c r="O22" s="136"/>
    </row>
    <row r="23" spans="1:23" ht="30" customHeight="1" outlineLevel="1" x14ac:dyDescent="0.25">
      <c r="A23" s="9"/>
      <c r="B23" s="100"/>
      <c r="C23" s="21"/>
      <c r="D23" s="21"/>
      <c r="E23" s="21"/>
      <c r="F23" s="5"/>
      <c r="G23" s="5"/>
      <c r="H23" s="69"/>
      <c r="I23" s="146" t="s">
        <v>459</v>
      </c>
      <c r="J23" s="147" t="s">
        <v>478</v>
      </c>
      <c r="K23" s="148">
        <v>0</v>
      </c>
      <c r="L23" s="149"/>
      <c r="M23" s="149">
        <v>44561</v>
      </c>
      <c r="N23" s="133">
        <f t="shared" si="1"/>
        <v>1485.3666666666666</v>
      </c>
      <c r="O23" s="136"/>
      <c r="Q23" s="102"/>
      <c r="R23" s="55"/>
      <c r="S23" s="103"/>
      <c r="T23" s="103"/>
    </row>
    <row r="24" spans="1:23" ht="30" customHeight="1" outlineLevel="1" x14ac:dyDescent="0.25">
      <c r="A24" s="9"/>
      <c r="B24" s="100"/>
      <c r="C24" s="21"/>
      <c r="D24" s="21"/>
      <c r="E24" s="21"/>
      <c r="F24" s="5"/>
      <c r="G24" s="5"/>
      <c r="H24" s="69"/>
      <c r="I24" s="146" t="s">
        <v>459</v>
      </c>
      <c r="J24" s="147" t="s">
        <v>485</v>
      </c>
      <c r="K24" s="148">
        <v>0</v>
      </c>
      <c r="L24" s="149"/>
      <c r="M24" s="149">
        <v>44561</v>
      </c>
      <c r="N24" s="133">
        <f t="shared" si="1"/>
        <v>1485.3666666666666</v>
      </c>
      <c r="O24" s="136"/>
    </row>
    <row r="25" spans="1:23" ht="30" customHeight="1" outlineLevel="1" x14ac:dyDescent="0.25">
      <c r="A25" s="9"/>
      <c r="B25" s="100"/>
      <c r="C25" s="21"/>
      <c r="D25" s="21"/>
      <c r="E25" s="21"/>
      <c r="F25" s="5"/>
      <c r="G25" s="5"/>
      <c r="H25" s="69"/>
      <c r="I25" s="146" t="s">
        <v>459</v>
      </c>
      <c r="J25" s="147" t="s">
        <v>480</v>
      </c>
      <c r="K25" s="148">
        <v>0</v>
      </c>
      <c r="L25" s="149"/>
      <c r="M25" s="149">
        <v>44561</v>
      </c>
      <c r="N25" s="133">
        <f t="shared" si="1"/>
        <v>1485.3666666666666</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118615355.03999999</v>
      </c>
      <c r="F185" s="91"/>
      <c r="G185" s="92"/>
      <c r="H185" s="87"/>
      <c r="I185" s="89" t="s">
        <v>2627</v>
      </c>
      <c r="J185" s="163">
        <f>+SUM(M179:M183)</f>
        <v>0.02</v>
      </c>
      <c r="K185" s="233" t="s">
        <v>2628</v>
      </c>
      <c r="L185" s="233"/>
      <c r="M185" s="93">
        <f>+J185*(SUM(K20:K35))</f>
        <v>79076903.359999999</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2020-12-28T15:30:26Z</cp:lastPrinted>
  <dcterms:created xsi:type="dcterms:W3CDTF">2020-10-14T21:57:42Z</dcterms:created>
  <dcterms:modified xsi:type="dcterms:W3CDTF">2020-12-28T15:31:55Z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