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<sst xmlns="http://schemas.openxmlformats.org/spreadsheetml/2006/main" count="3422" uniqueCount="2731">
  <si>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</si>
  <si>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</si>
  <si>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</si>
  <si>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</si>
  <si>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</si>
  <si>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</si>
  <si>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</si>
  <si>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</si>
  <si>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</si>
  <si>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</si>
  <si>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</si>
  <si>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</si>
  <si>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</si>
  <si>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</si>
  <si>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</si>
  <si>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</si>
  <si>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</si>
  <si>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</si>
  <si>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</si>
  <si>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</si>
  <si>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</si>
  <si>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</si>
  <si>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</si>
  <si>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</si>
  <si>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</si>
  <si>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</si>
  <si>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</si>
  <si>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</si>
  <si>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</si>
  <si>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</si>
  <si>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</si>
  <si>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</si>
  <si>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</si>
  <si>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</si>
  <si>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</si>
  <si>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</si>
  <si>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</si>
  <si>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</si>
  <si>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</si>
  <si>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</si>
  <si>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</si>
  <si>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</si>
  <si>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</si>
  <si>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</si>
  <si>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</si>
  <si>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</si>
  <si>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</si>
  <si>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</si>
  <si>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</si>
  <si>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</si>
  <si>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</si>
  <si>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</si>
  <si>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</si>
  <si>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</si>
  <si>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</si>
  <si>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</si>
  <si>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</si>
  <si>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</si>
  <si>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</si>
  <si>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</si>
  <si>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</si>
  <si>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</si>
  <si>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</si>
  <si>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</si>
  <si>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</si>
  <si>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</si>
  <si>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</si>
  <si>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</si>
  <si>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</si>
  <si>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</si>
  <si>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</si>
  <si>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</si>
  <si>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</si>
  <si>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</si>
  <si>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</si>
  <si>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</si>
  <si>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</si>
  <si>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</si>
  <si>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</si>
  <si>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</si>
  <si>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</si>
  <si>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</si>
  <si>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</si>
  <si>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</si>
  <si>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</si>
  <si>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</si>
  <si>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</si>
  <si>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</si>
  <si>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</si>
  <si>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</si>
  <si>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</si>
  <si>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</si>
  <si>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</si>
  <si>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</si>
  <si>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</si>
  <si>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</si>
  <si>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</si>
  <si>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</si>
  <si>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</si>
  <si>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</si>
  <si>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</si>
  <si>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</si>
  <si>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</si>
  <si>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</si>
  <si>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</si>
  <si>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</si>
  <si>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</si>
  <si>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</si>
  <si>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</si>
  <si>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</si>
  <si>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</si>
  <si>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</si>
  <si>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</si>
  <si>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</si>
  <si>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</si>
  <si>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</si>
  <si>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</si>
  <si>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</si>
  <si>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</si>
  <si>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</si>
  <si>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</si>
  <si>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</si>
  <si>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</si>
  <si>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</si>
  <si>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</si>
  <si>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</si>
  <si>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</si>
  <si>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</si>
  <si>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</si>
  <si>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</si>
  <si>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</si>
  <si>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</si>
  <si>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</si>
  <si>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</si>
  <si>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</si>
  <si>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</si>
  <si>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</si>
  <si>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</si>
  <si>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</si>
  <si>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</si>
  <si>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</si>
  <si>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</si>
  <si>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</si>
  <si>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</si>
  <si>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</si>
  <si>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</si>
  <si>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</si>
  <si>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</si>
  <si>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</si>
  <si>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</si>
  <si>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</si>
  <si>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</si>
  <si>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</si>
  <si>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</si>
  <si>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</si>
  <si>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</si>
  <si>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</si>
  <si>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</si>
  <si>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</si>
  <si>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</si>
  <si>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</si>
  <si>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</si>
  <si>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</si>
  <si>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</si>
  <si>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</si>
  <si>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</si>
  <si>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</si>
  <si>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</si>
  <si>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</si>
  <si>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</si>
  <si>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</si>
  <si>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</si>
  <si>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</si>
  <si>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</si>
  <si>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</si>
  <si>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</si>
  <si>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</si>
  <si>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</si>
  <si>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</si>
  <si>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</si>
  <si>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</si>
  <si>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</si>
  <si>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</si>
  <si>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</si>
  <si>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</si>
  <si>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</si>
  <si>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</si>
  <si>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</si>
  <si>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</si>
  <si>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</si>
  <si>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</si>
  <si>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</si>
  <si>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</si>
  <si>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</si>
  <si>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</si>
  <si>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</si>
  <si>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</si>
  <si>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</si>
  <si>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</si>
  <si>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</si>
  <si>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</si>
  <si>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</si>
  <si>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</si>
  <si>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</si>
  <si>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</si>
  <si>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</si>
  <si>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</si>
  <si>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</si>
  <si>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</si>
  <si>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</si>
  <si>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</si>
  <si>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</si>
  <si>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</si>
  <si>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</si>
  <si>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</si>
  <si>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</si>
  <si>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</si>
  <si>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</si>
  <si>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</si>
  <si>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</si>
  <si>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</si>
  <si>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</si>
  <si>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</si>
  <si>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</si>
  <si>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</si>
  <si>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</si>
  <si>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</si>
  <si>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</si>
  <si>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</si>
  <si>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</si>
  <si>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</si>
  <si>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</si>
  <si>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</si>
  <si>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</si>
  <si>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</si>
  <si>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</si>
  <si>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</si>
  <si>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</si>
  <si>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</si>
  <si>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</si>
  <si>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</si>
  <si>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</si>
  <si>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</si>
  <si>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</si>
  <si>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</si>
  <si>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</si>
  <si>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</si>
  <si>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</si>
  <si>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</si>
  <si>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</si>
  <si>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</si>
  <si>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</si>
  <si>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</si>
  <si>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</si>
  <si>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</si>
  <si>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</si>
  <si>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</si>
  <si>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</si>
  <si>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</si>
  <si>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</si>
  <si>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</si>
  <si>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</si>
  <si>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</si>
  <si>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</si>
  <si>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</si>
  <si>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</si>
  <si>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</si>
  <si>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</si>
  <si>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</si>
  <si>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</si>
  <si>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</si>
  <si>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</si>
  <si>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</si>
  <si>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</si>
  <si>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</si>
  <si>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</si>
  <si>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</si>
  <si>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</si>
  <si>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</si>
  <si>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</si>
  <si>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</si>
  <si>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</si>
  <si>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</si>
  <si>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</si>
  <si>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</si>
  <si>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</si>
  <si>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</si>
  <si>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</si>
  <si>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</si>
  <si>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</si>
  <si>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</si>
  <si>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</si>
  <si>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</si>
  <si>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</si>
  <si>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</si>
  <si>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</si>
  <si>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</si>
  <si>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</si>
  <si>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</si>
  <si>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</si>
  <si>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</si>
  <si>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</si>
  <si>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</si>
  <si>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</si>
  <si>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</si>
  <si>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</si>
  <si>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</si>
  <si>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</si>
  <si>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</si>
  <si>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</si>
  <si>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</si>
  <si>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</si>
  <si>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</si>
  <si>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</si>
  <si>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</si>
  <si>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</si>
  <si>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</si>
  <si>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</si>
  <si>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</si>
  <si>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</si>
  <si>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</si>
  <si>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</si>
  <si>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</si>
  <si>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</si>
  <si>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</si>
  <si>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</si>
  <si>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</si>
  <si>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</si>
  <si>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</si>
  <si>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</si>
  <si>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</si>
  <si>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</si>
  <si>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</si>
  <si>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</si>
  <si>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</si>
  <si>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</si>
  <si>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</si>
  <si>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</si>
  <si>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</si>
  <si>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</si>
  <si>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</si>
  <si>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</si>
  <si>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</si>
  <si>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</si>
  <si>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</si>
  <si>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</si>
  <si>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</si>
  <si>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</si>
  <si>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</si>
  <si>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</si>
  <si>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</si>
  <si>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</si>
  <si>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</si>
  <si>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</si>
  <si>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</si>
  <si>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</si>
  <si>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</si>
  <si>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</si>
  <si>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</si>
  <si>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</si>
  <si>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</si>
  <si>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</si>
  <si>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</si>
  <si>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</si>
  <si>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</si>
  <si>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</si>
  <si>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</si>
  <si>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</si>
  <si>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</si>
  <si>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</si>
  <si>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</si>
  <si>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</si>
  <si>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</si>
  <si>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</si>
  <si>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</si>
  <si>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</si>
  <si>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</si>
  <si>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</si>
  <si>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</si>
  <si>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</si>
  <si>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</si>
  <si>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</si>
  <si>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</si>
  <si>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</si>
  <si>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</si>
  <si>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</si>
  <si>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</si>
  <si>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</si>
  <si>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</si>
  <si>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</si>
  <si>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</si>
  <si>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</si>
  <si>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</si>
  <si>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</si>
  <si>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</si>
  <si>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</si>
  <si>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</si>
  <si>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</si>
  <si>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</si>
  <si>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</si>
  <si>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</si>
  <si>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</si>
  <si>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</si>
  <si>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</si>
  <si>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</si>
  <si>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</si>
  <si>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</si>
  <si>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</si>
  <si>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</si>
  <si>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</si>
  <si>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</si>
  <si>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</si>
  <si>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</si>
  <si>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</si>
  <si>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</si>
  <si>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</si>
  <si>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</si>
  <si>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</si>
  <si>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</si>
  <si>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</si>
  <si>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</si>
  <si>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</si>
  <si>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</si>
  <si>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</si>
  <si>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</si>
  <si>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</si>
  <si>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</si>
  <si>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</si>
  <si>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</si>
  <si>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</si>
  <si>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</si>
  <si>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</si>
  <si>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</si>
  <si>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</si>
  <si>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</si>
  <si>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</si>
  <si>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</si>
  <si>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</si>
  <si>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</si>
  <si>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</si>
  <si>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</si>
  <si>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</si>
  <si>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</si>
  <si>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</si>
  <si>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</si>
  <si>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</si>
  <si>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</si>
  <si>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</si>
  <si>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</si>
  <si>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</si>
  <si>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</si>
  <si>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</si>
  <si>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</si>
  <si>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</si>
  <si>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</si>
  <si>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</si>
  <si>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</si>
  <si>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</si>
  <si>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</si>
  <si>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</si>
  <si>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</si>
  <si>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</si>
  <si>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</si>
  <si>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</si>
  <si>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</si>
  <si>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</si>
  <si>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</si>
  <si>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</si>
  <si>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</si>
  <si>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</si>
  <si>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</si>
  <si>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</si>
  <si>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</si>
  <si>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</si>
  <si>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</si>
  <si>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</si>
  <si>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</si>
  <si>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</si>
  <si>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</si>
  <si>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</si>
  <si>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</si>
  <si>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</si>
  <si>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</si>
  <si>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</si>
  <si>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</si>
  <si>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</si>
  <si>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</si>
  <si>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</si>
  <si>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</si>
  <si>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</si>
  <si>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</si>
  <si>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</si>
  <si>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</si>
  <si>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</si>
  <si>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</si>
  <si>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</si>
  <si>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</si>
  <si>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</si>
  <si>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</si>
  <si>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</si>
  <si>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</si>
  <si>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</si>
  <si>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</si>
  <si>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</si>
  <si>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</si>
  <si>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</si>
  <si>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</si>
  <si>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</si>
  <si>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</si>
  <si>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</si>
  <si>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</si>
  <si>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</si>
  <si>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</si>
  <si>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</si>
  <si>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</si>
  <si>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</si>
  <si>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</si>
  <si>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</si>
  <si>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</si>
  <si>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</si>
  <si>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</si>
  <si>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</si>
  <si>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</si>
  <si>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</si>
  <si>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</si>
  <si>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</si>
  <si>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</si>
  <si>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</si>
  <si>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</si>
  <si>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</si>
  <si>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</si>
  <si>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</si>
  <si>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</si>
  <si>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</si>
  <si>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</si>
  <si>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</si>
  <si>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</si>
  <si>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</si>
  <si>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</si>
  <si>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</si>
  <si>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</si>
  <si>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</si>
  <si>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</si>
  <si>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</si>
  <si>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</si>
  <si>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</si>
  <si>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</si>
  <si>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</si>
  <si>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</si>
  <si>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</si>
  <si>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</si>
  <si>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</si>
  <si>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</si>
  <si>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</si>
  <si>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</si>
  <si>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</si>
  <si>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</si>
  <si>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</si>
  <si>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</si>
  <si>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</si>
  <si>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</si>
  <si>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</si>
  <si>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</si>
  <si>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</si>
  <si>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</si>
  <si>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</si>
  <si>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</si>
  <si>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</si>
  <si>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</si>
  <si>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</si>
  <si>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</si>
  <si>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</si>
  <si>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</si>
  <si>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</si>
  <si>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</si>
  <si>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</si>
  <si>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</si>
  <si>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</si>
  <si>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</si>
  <si>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</si>
  <si>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</si>
  <si>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</si>
  <si>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</si>
  <si>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</si>
  <si>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</si>
  <si>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</si>
  <si>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</si>
  <si>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</si>
  <si>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</si>
  <si>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</si>
  <si>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</si>
  <si>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</si>
  <si>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</si>
  <si>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</si>
  <si>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</si>
  <si>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</si>
  <si>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</si>
  <si>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</si>
  <si>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</si>
  <si>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</si>
  <si>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</si>
  <si>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</si>
  <si>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</si>
  <si>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</si>
  <si>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</si>
  <si>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</si>
  <si>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</si>
  <si>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</si>
  <si>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</si>
  <si>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</si>
  <si>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</si>
  <si>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</si>
  <si>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</si>
  <si>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</si>
  <si>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</si>
  <si>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</si>
  <si>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</si>
  <si>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</si>
  <si>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</si>
  <si>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</si>
  <si>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</si>
  <si>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</si>
  <si>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</si>
  <si>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</si>
  <si>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</si>
  <si>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</si>
  <si>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</si>
  <si>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</si>
  <si>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</si>
  <si>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</si>
  <si>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</si>
  <si>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</si>
  <si>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</si>
  <si>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</si>
  <si>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</si>
  <si>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</si>
  <si>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</si>
  <si>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</si>
  <si>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</si>
  <si>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</si>
  <si>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</si>
  <si>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</si>
  <si>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</si>
  <si>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</si>
  <si>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</si>
  <si>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</si>
  <si>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</si>
  <si>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</si>
  <si>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</si>
  <si>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</si>
  <si>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</si>
  <si>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</si>
  <si>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</si>
  <si>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</si>
  <si>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</si>
  <si>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</si>
  <si>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</si>
  <si>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</si>
  <si>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</si>
  <si>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</si>
  <si>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</si>
  <si>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</si>
  <si>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</si>
  <si>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</si>
  <si>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</si>
  <si>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</si>
  <si>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</si>
  <si>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</si>
  <si>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</si>
  <si>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</si>
  <si>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</si>
  <si>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</si>
  <si>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</si>
  <si>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</si>
  <si>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</si>
  <si>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</si>
  <si>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</si>
  <si>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</si>
  <si>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</si>
  <si>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</si>
  <si>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</si>
  <si>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</si>
  <si>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</si>
  <si>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</si>
  <si>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</si>
  <si>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</si>
  <si>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</si>
  <si>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</si>
  <si>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</si>
  <si>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</si>
  <si>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</si>
  <si>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</si>
  <si>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</si>
  <si>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</si>
  <si>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</si>
  <si>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</si>
  <si>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</si>
  <si>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</si>
  <si>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</si>
  <si>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</si>
  <si>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</si>
  <si>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</si>
  <si>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</si>
  <si>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</si>
  <si>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</si>
  <si>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</si>
  <si>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</si>
  <si>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</si>
  <si>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</si>
  <si>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</si>
  <si>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</si>
  <si>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</si>
  <si>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</si>
  <si>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</si>
  <si>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</si>
  <si>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</si>
  <si>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</si>
  <si>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</si>
  <si>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</si>
  <si>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</si>
  <si>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</si>
  <si>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</si>
  <si>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</si>
  <si>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</si>
  <si>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</si>
  <si>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</si>
  <si>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</si>
  <si>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</si>
  <si>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</si>
  <si>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</si>
  <si>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</si>
  <si>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</si>
  <si>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</si>
  <si>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</si>
  <si>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</si>
  <si>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</si>
  <si>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</si>
  <si>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</si>
  <si>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</si>
  <si>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</si>
  <si>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</si>
  <si>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</si>
  <si>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</si>
  <si>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</si>
  <si>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</si>
  <si>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</si>
  <si>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</si>
  <si>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</si>
  <si>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</si>
  <si>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</si>
  <si>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</si>
  <si>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</si>
  <si>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</si>
  <si>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</si>
  <si>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</si>
  <si>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</si>
  <si>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</si>
  <si>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</si>
  <si>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</si>
  <si>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</si>
  <si>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</si>
  <si>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</si>
  <si>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</si>
  <si>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</si>
  <si>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</si>
  <si>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</si>
  <si>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</si>
  <si>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</si>
  <si>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</si>
  <si>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</si>
  <si>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</si>
  <si>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</si>
  <si>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</si>
  <si>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</si>
  <si>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</si>
  <si>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</si>
  <si>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</si>
  <si>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</si>
  <si>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</si>
  <si>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</si>
  <si>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</si>
  <si>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</si>
  <si>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</si>
  <si>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</si>
  <si>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</si>
  <si>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</si>
  <si>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</si>
  <si>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</si>
  <si>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</si>
  <si>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</si>
  <si>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</si>
  <si>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</si>
  <si>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</si>
  <si>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</si>
  <si>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</si>
  <si>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</si>
  <si>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</si>
  <si>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</si>
  <si>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</si>
  <si>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</si>
  <si>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</si>
  <si>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</si>
  <si>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</si>
  <si>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</si>
  <si>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</si>
  <si>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</si>
  <si>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</si>
  <si>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</si>
  <si>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</si>
  <si>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</si>
  <si>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</si>
  <si>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</si>
  <si>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</si>
  <si>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</si>
  <si>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</si>
  <si>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</si>
  <si>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</si>
  <si>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</si>
  <si>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</si>
  <si>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</si>
  <si>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</si>
  <si>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</si>
  <si>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</si>
  <si>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</si>
  <si>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</si>
  <si>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</si>
  <si>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</si>
  <si>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</si>
  <si>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</si>
  <si>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</si>
  <si>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</si>
  <si>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</si>
  <si>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</si>
  <si>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</si>
  <si>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</si>
  <si>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</si>
  <si>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</si>
  <si>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</si>
  <si>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</si>
  <si>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</si>
  <si>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</si>
  <si>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</si>
  <si>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</si>
  <si>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</si>
  <si>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</si>
  <si>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</si>
  <si>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</si>
  <si>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</si>
  <si>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</si>
  <si>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</si>
  <si>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</si>
  <si>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</si>
  <si>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</si>
  <si>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</si>
  <si>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</si>
  <si>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</si>
  <si>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</si>
  <si>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</si>
  <si>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</si>
  <si>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</si>
  <si>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</si>
  <si>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</si>
  <si>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</si>
  <si>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</si>
  <si>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</si>
  <si>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</si>
  <si>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</si>
  <si>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</si>
  <si>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</si>
  <si>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</si>
  <si>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</si>
  <si>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</si>
  <si>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</si>
  <si>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</si>
  <si>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</si>
  <si>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</si>
  <si>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</si>
  <si>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</si>
  <si>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</si>
  <si>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</si>
  <si>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</si>
  <si>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</si>
  <si>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</si>
  <si>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</si>
  <si>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</si>
  <si>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</si>
  <si>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</si>
  <si>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</si>
  <si>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</si>
  <si>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</si>
  <si>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</si>
  <si>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</si>
  <si>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</si>
  <si>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</si>
  <si>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</si>
  <si>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</si>
  <si>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</si>
  <si>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</si>
  <si>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</si>
  <si>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</si>
  <si>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</si>
  <si>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</si>
  <si>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</si>
  <si>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</si>
  <si>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</si>
  <si>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</si>
  <si>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</si>
  <si>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</si>
  <si>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</si>
  <si>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</si>
  <si>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</si>
  <si>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</si>
  <si>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</si>
  <si>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</si>
  <si>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</si>
  <si>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</si>
  <si>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</si>
  <si>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</si>
  <si>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</si>
  <si>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</si>
  <si>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</si>
  <si>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</si>
  <si>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</si>
  <si>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</si>
  <si>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</si>
  <si>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</si>
  <si>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</si>
  <si>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</si>
  <si>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</si>
  <si>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</si>
  <si>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</si>
  <si>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</si>
  <si>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</si>
  <si>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</si>
  <si>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</si>
  <si>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</si>
  <si>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</si>
  <si>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</si>
  <si>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</si>
  <si>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</si>
  <si>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</si>
  <si>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</si>
  <si>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</si>
  <si>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</si>
  <si>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</si>
  <si>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</si>
  <si>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</si>
  <si>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</si>
  <si>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</si>
  <si>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</si>
  <si>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</si>
  <si>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</si>
  <si>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</si>
  <si>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</si>
  <si>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</si>
  <si>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</si>
  <si>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</si>
  <si>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</si>
  <si>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</si>
  <si>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</si>
  <si>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</si>
  <si>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</si>
  <si>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</si>
  <si>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</si>
  <si>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</si>
  <si>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</si>
  <si>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</si>
  <si>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</si>
  <si>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</si>
  <si>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</si>
  <si>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</si>
  <si>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</si>
  <si>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</si>
  <si>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</si>
  <si>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</si>
  <si>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</si>
  <si>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</si>
  <si>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</si>
  <si>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</si>
  <si>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</si>
  <si>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</si>
  <si>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</si>
  <si>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</si>
  <si>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</si>
  <si>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</si>
  <si>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</si>
  <si>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</si>
  <si>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</si>
  <si>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</si>
  <si>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</si>
  <si>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</si>
  <si>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</si>
  <si>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</si>
  <si>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</si>
  <si>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</si>
  <si>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</si>
  <si>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</si>
  <si>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</si>
  <si>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</si>
  <si>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</si>
  <si>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</si>
  <si>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</si>
  <si>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</si>
  <si>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</si>
  <si>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</si>
  <si>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</si>
  <si>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</si>
  <si>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</si>
  <si>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</si>
  <si>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</si>
  <si>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</si>
  <si>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</si>
  <si>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</si>
  <si>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</si>
  <si>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</si>
  <si>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</si>
  <si>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</si>
  <si>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</si>
  <si>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</si>
  <si>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</si>
  <si>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</si>
  <si>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</si>
  <si>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</si>
  <si>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</si>
  <si>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</si>
  <si>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</si>
  <si>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</si>
  <si>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</si>
  <si>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</si>
  <si>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</si>
  <si>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</si>
  <si>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</si>
  <si>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</si>
  <si>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</si>
  <si>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</si>
  <si>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</si>
  <si>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</si>
  <si>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</si>
  <si>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</si>
  <si>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</si>
  <si>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</si>
  <si>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</si>
  <si>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</si>
  <si>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</si>
  <si>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</si>
  <si>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</si>
  <si>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</si>
  <si>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</si>
  <si>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</si>
  <si>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</si>
  <si>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</si>
  <si>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</si>
  <si>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</si>
  <si>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</si>
  <si>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</si>
  <si>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</si>
  <si>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</si>
  <si>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</si>
  <si>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</si>
  <si>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</si>
  <si>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</si>
  <si>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</si>
  <si>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</si>
  <si>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</si>
  <si>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</si>
  <si>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</si>
  <si>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</si>
  <si>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</si>
  <si>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</si>
  <si>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</si>
  <si>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</si>
  <si>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</si>
  <si>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</si>
  <si>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</si>
  <si>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</si>
  <si>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</si>
  <si>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</si>
  <si>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</si>
  <si>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</si>
  <si>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</si>
  <si>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</si>
  <si>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</si>
  <si>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</si>
  <si>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</si>
  <si>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</si>
  <si>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</si>
  <si>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</si>
  <si>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</si>
  <si>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</si>
  <si>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</si>
  <si>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</si>
  <si>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</si>
  <si>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</si>
  <si>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</si>
  <si>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</si>
  <si>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</si>
  <si>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</si>
  <si>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</si>
  <si>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</si>
  <si>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</si>
  <si>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</si>
  <si>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</si>
  <si>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</si>
  <si>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</si>
  <si>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</si>
  <si>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</si>
  <si>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</si>
  <si>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</si>
  <si>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</si>
  <si>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</si>
  <si>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</si>
  <si>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</si>
  <si>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</si>
  <si>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</si>
  <si>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</si>
  <si>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</si>
  <si>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</si>
  <si>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</si>
  <si>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</si>
  <si>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</si>
  <si>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</si>
  <si>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</si>
  <si>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</si>
  <si>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</si>
  <si>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</si>
  <si>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</si>
  <si>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</si>
  <si>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</si>
  <si>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</si>
  <si>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</si>
  <si>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</si>
  <si>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</si>
  <si>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</si>
  <si>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</si>
  <si>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</si>
  <si>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</si>
  <si>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</si>
  <si>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</si>
  <si>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</si>
  <si>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</si>
  <si>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</si>
  <si>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</si>
  <si>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</si>
  <si>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</si>
  <si>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</si>
  <si>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</si>
  <si>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</si>
  <si>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</si>
  <si>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</si>
  <si>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</si>
  <si>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</si>
  <si>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</si>
  <si>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</si>
  <si>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</si>
  <si>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</si>
  <si>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</si>
  <si>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</si>
  <si>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</si>
  <si>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</si>
  <si>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</si>
  <si>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</si>
  <si>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</si>
  <si>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</si>
  <si>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</si>
  <si>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</si>
  <si>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</si>
  <si>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</si>
  <si>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</si>
  <si>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</si>
  <si>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</si>
  <si>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</si>
  <si>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</si>
  <si>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</si>
  <si>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</si>
  <si>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</si>
  <si>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</si>
  <si>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</si>
  <si>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</si>
  <si>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</si>
  <si>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</si>
  <si>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</si>
  <si>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</si>
  <si>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</si>
  <si>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</si>
  <si>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</si>
  <si>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</si>
  <si>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</si>
  <si>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</si>
  <si>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</si>
  <si>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</si>
  <si>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</si>
  <si>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</si>
  <si>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</si>
  <si>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</si>
  <si>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</si>
  <si>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</si>
  <si>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</si>
  <si>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</si>
  <si>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</si>
  <si>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</si>
  <si>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</si>
  <si>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</si>
  <si>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</si>
  <si>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</si>
  <si>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</si>
  <si>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</si>
  <si>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</si>
  <si>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</si>
  <si>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</si>
  <si>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</si>
  <si>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</si>
  <si>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</si>
  <si>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</si>
  <si>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</si>
  <si>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</si>
  <si>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</si>
  <si>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</si>
  <si>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</si>
  <si>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</si>
  <si>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</si>
  <si>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</si>
  <si>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</si>
  <si>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</si>
  <si>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</si>
  <si>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</si>
  <si>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</si>
  <si>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</si>
  <si>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</si>
  <si>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</si>
  <si>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</si>
  <si>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</si>
  <si>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</si>
  <si>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</si>
  <si>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</si>
  <si>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</si>
  <si>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</si>
  <si>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</si>
  <si>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</si>
  <si>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</si>
  <si>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</si>
  <si>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</si>
  <si>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</si>
  <si>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</si>
  <si>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</si>
  <si>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</si>
  <si>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</si>
  <si>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</si>
  <si>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</si>
  <si>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</si>
  <si>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</si>
  <si>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</si>
  <si>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</si>
  <si>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</si>
  <si>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</si>
  <si>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</si>
  <si>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</si>
  <si>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</si>
  <si>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</si>
  <si>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</si>
  <si>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</si>
  <si>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</si>
  <si>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</si>
  <si>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</si>
  <si>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</si>
  <si>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</si>
  <si>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</si>
  <si>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</si>
  <si>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</si>
  <si>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</si>
  <si>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</si>
  <si>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</si>
  <si>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</si>
  <si>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</si>
  <si>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</si>
  <si>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</si>
  <si>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</si>
  <si>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</si>
  <si>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</si>
  <si>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</si>
  <si>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</si>
  <si>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</si>
  <si>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</si>
  <si>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</si>
  <si>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</si>
  <si>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</si>
  <si>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</si>
  <si>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</si>
  <si>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</si>
  <si>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</si>
  <si>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</si>
  <si>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</si>
  <si>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</si>
  <si>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</si>
  <si>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</si>
  <si>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</si>
  <si>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</si>
  <si>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</si>
  <si>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</si>
  <si>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</si>
  <si>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</si>
  <si>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</si>
  <si>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</si>
  <si>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</si>
  <si>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</si>
  <si>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</si>
  <si>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</si>
  <si>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</si>
  <si>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</si>
  <si>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</si>
  <si>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</si>
  <si>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</si>
  <si>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</si>
  <si>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</si>
  <si>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</si>
  <si>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</si>
  <si>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</si>
  <si>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</si>
  <si>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</si>
  <si>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</si>
  <si>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</si>
  <si>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</si>
  <si>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</si>
  <si>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</si>
  <si>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</si>
  <si>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</si>
  <si>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</si>
  <si>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</si>
  <si>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</si>
  <si>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</si>
  <si>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</si>
  <si>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</si>
  <si>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</si>
  <si>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</si>
  <si>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</si>
  <si>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</si>
  <si>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</si>
  <si>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</si>
  <si>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</si>
  <si>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</si>
  <si>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</si>
  <si>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</si>
  <si>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</si>
  <si>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</si>
  <si>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</si>
  <si>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</si>
  <si>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</si>
  <si>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</si>
  <si>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</si>
  <si>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</si>
  <si>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</si>
  <si>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</si>
  <si>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</si>
  <si>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</si>
  <si>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</si>
  <si>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</si>
  <si>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</si>
  <si>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</si>
  <si>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</si>
  <si>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</si>
  <si>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</si>
  <si>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</si>
  <si>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</si>
  <si>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</si>
  <si>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</si>
  <si>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</si>
  <si>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</si>
  <si>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</si>
  <si>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</si>
  <si>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</si>
  <si>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</si>
  <si>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</si>
  <si>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</si>
  <si>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</si>
  <si>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</si>
  <si>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</si>
  <si>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</si>
  <si>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</si>
  <si>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</si>
  <si>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</si>
  <si>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</si>
  <si>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</si>
  <si>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</si>
  <si>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</si>
  <si>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</si>
  <si>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</si>
  <si>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</si>
  <si>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</si>
  <si>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</si>
  <si>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</si>
  <si>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</si>
  <si>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</si>
  <si>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</si>
  <si>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</si>
  <si>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</si>
  <si>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</si>
  <si>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</si>
  <si>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</si>
  <si>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</si>
  <si>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</si>
  <si>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</si>
  <si>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</si>
  <si>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</si>
  <si>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</si>
  <si>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</si>
  <si>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</si>
  <si>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</si>
  <si>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</si>
  <si>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</si>
  <si>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</si>
  <si>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</si>
  <si>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</si>
  <si>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</si>
  <si>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</si>
  <si>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</si>
  <si>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</si>
  <si>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</si>
  <si>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</si>
  <si>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</si>
  <si>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</si>
  <si>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</si>
  <si>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</si>
  <si>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</si>
  <si>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</si>
  <si>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</si>
  <si>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</si>
  <si>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</si>
  <si>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</si>
  <si>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</si>
  <si>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</si>
  <si>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</si>
  <si>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</si>
  <si>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</si>
  <si>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</si>
  <si>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</si>
  <si>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</si>
  <si>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</si>
  <si>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</si>
  <si>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</si>
  <si>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</si>
  <si>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</si>
  <si>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</si>
  <si>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</si>
  <si>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</si>
  <si>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</si>
  <si>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</si>
  <si>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</si>
  <si>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</si>
  <si>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</si>
  <si>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</si>
  <si>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</si>
  <si>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</si>
  <si>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</si>
  <si>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</si>
  <si>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</si>
  <si>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</si>
  <si>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</si>
  <si>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</si>
  <si>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</si>
  <si>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</si>
  <si>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</si>
  <si>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</si>
  <si>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</si>
  <si>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</si>
  <si>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</si>
  <si>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</si>
  <si>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</si>
  <si>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</si>
  <si>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</si>
  <si>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</si>
  <si>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</si>
  <si>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</si>
  <si>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</si>
  <si>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</si>
  <si>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</si>
  <si>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</si>
  <si>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</si>
  <si>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</si>
  <si>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</si>
  <si>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</si>
  <si>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</si>
  <si>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</si>
  <si>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</si>
  <si>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</si>
  <si>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</si>
  <si>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</si>
  <si>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</si>
  <si>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</si>
  <si>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</si>
  <si>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</si>
  <si>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</si>
  <si>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</si>
  <si>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</si>
  <si>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</si>
  <si>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</si>
  <si>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</si>
  <si>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</si>
  <si>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</si>
  <si>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</si>
  <si>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</si>
  <si>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</si>
  <si>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</si>
  <si>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</si>
  <si>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</si>
  <si>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</si>
  <si>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</si>
  <si>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</si>
  <si>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</si>
  <si>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</si>
  <si>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</si>
  <si>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</si>
  <si>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</si>
  <si>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</si>
  <si>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</si>
  <si>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</si>
  <si>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</si>
  <si>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</si>
  <si>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</si>
  <si>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</si>
  <si>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</si>
  <si>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</si>
  <si>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</si>
  <si>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</si>
  <si>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</si>
  <si>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</si>
  <si>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</si>
  <si>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</si>
  <si>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</si>
  <si>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</si>
  <si>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</si>
  <si>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</si>
  <si>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</si>
  <si>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</si>
  <si>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</si>
  <si>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</si>
  <si>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</si>
  <si>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</si>
  <si>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</si>
  <si>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</si>
  <si>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</si>
  <si>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</si>
  <si>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</si>
  <si>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</si>
  <si>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</si>
  <si>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</si>
  <si>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</si>
  <si>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</si>
  <si>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</si>
  <si>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</si>
  <si>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</si>
  <si>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</si>
  <si>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</si>
  <si>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</si>
  <si>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</si>
  <si>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</si>
  <si>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</si>
  <si>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</si>
  <si>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</si>
  <si>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</si>
  <si>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</si>
  <si>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</si>
  <si>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</si>
  <si>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</si>
  <si>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</si>
  <si>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</si>
  <si>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</si>
  <si>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</si>
  <si>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</si>
  <si>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</si>
  <si>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</si>
  <si>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</si>
  <si>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</si>
  <si>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</si>
  <si>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</si>
  <si>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</si>
  <si>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</si>
  <si>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</si>
  <si>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</si>
  <si>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</si>
  <si>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</si>
  <si>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</si>
  <si>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</si>
  <si>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</si>
  <si>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</si>
  <si>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</si>
  <si>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</si>
  <si>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</si>
  <si>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</si>
  <si>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</si>
  <si>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</si>
  <si>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</si>
  <si>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</si>
  <si>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</si>
  <si>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</si>
  <si>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</si>
  <si>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</si>
  <si>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</si>
  <si>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</si>
  <si>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</si>
  <si>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</si>
  <si>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</si>
  <si>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</si>
  <si>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</si>
  <si>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</si>
  <si>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</si>
  <si>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</si>
  <si>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</si>
  <si>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</si>
  <si>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</si>
  <si>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</si>
  <si>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</si>
  <si>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</si>
  <si>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</si>
  <si>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</si>
  <si>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</si>
  <si>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</si>
  <si>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</si>
  <si>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</si>
  <si>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</si>
  <si>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</si>
  <si>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</si>
  <si>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</si>
  <si>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</si>
  <si>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</si>
  <si>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</si>
  <si>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</si>
  <si>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</si>
  <si>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</si>
  <si>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</si>
  <si>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</si>
  <si>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</si>
  <si>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</si>
  <si>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</si>
  <si>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</si>
  <si>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</si>
  <si>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</si>
  <si>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</si>
  <si>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</si>
  <si>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</si>
  <si>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</si>
  <si>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</si>
  <si>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</si>
  <si>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</si>
  <si>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</si>
  <si>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</si>
  <si>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</si>
  <si>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</si>
  <si>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</si>
  <si>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</si>
  <si>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</si>
  <si>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</si>
  <si>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</si>
  <si>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</si>
  <si>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</si>
  <si>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</si>
  <si>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</si>
  <si>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</si>
  <si>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</si>
  <si>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</si>
  <si>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</si>
  <si>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</si>
  <si>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</si>
  <si>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</si>
  <si>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</si>
  <si>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</si>
  <si>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</si>
  <si>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</si>
  <si>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</si>
  <si>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</si>
  <si>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</si>
  <si>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</si>
  <si>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</si>
  <si>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</si>
  <si>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</si>
  <si>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</si>
  <si>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</si>
  <si>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</si>
  <si>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</si>
  <si>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</si>
  <si>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</si>
  <si>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</si>
  <si>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</si>
  <si>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</si>
  <si>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</si>
  <si>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</si>
  <si>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</si>
  <si>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</si>
  <si>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</si>
  <si>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</si>
  <si>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</si>
  <si>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</si>
  <si>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</si>
  <si>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</si>
  <si>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</si>
  <si>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</si>
  <si>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</si>
  <si>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</si>
  <si>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</si>
  <si>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</si>
  <si>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</si>
  <si>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</si>
  <si>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</si>
  <si>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</si>
  <si>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</si>
  <si>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</si>
  <si>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</si>
  <si>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</si>
  <si>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</si>
  <si>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</si>
  <si>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</si>
  <si>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</si>
  <si>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</si>
  <si>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</si>
  <si>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</si>
  <si>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</si>
  <si>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</si>
  <si>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</si>
  <si>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</si>
  <si>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</si>
  <si>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</si>
  <si>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</si>
  <si>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</si>
  <si>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</si>
  <si>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</si>
  <si>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</si>
  <si>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</si>
  <si>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</si>
  <si>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</si>
  <si>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</si>
  <si>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</si>
  <si>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</si>
  <si>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</si>
  <si>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</si>
  <si>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</si>
  <si>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</si>
  <si>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</si>
  <si>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</si>
  <si>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</si>
  <si>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</si>
  <si>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</si>
  <si>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</si>
  <si>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</si>
  <si>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</si>
  <si>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</si>
  <si>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</si>
  <si>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</si>
  <si>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</si>
  <si>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</si>
  <si>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</si>
  <si>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</si>
  <si>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</si>
  <si>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</si>
  <si>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</si>
  <si>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</si>
  <si>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</si>
  <si>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</si>
  <si>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</si>
  <si>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</si>
  <si>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</si>
  <si>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</si>
  <si>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</si>
  <si>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</si>
  <si>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</si>
  <si>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</si>
  <si>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</si>
  <si>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</si>
  <si>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</si>
  <si>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</si>
  <si>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</si>
  <si>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</si>
  <si>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</si>
  <si>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</si>
  <si>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</si>
  <si>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</si>
  <si>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</si>
  <si>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</si>
  <si>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</si>
  <si>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</si>
  <si>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</si>
  <si>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</si>
  <si>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</si>
  <si>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</si>
  <si>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</si>
  <si>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</si>
  <si>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</si>
  <si>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</si>
  <si>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</si>
  <si>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</si>
  <si>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</si>
  <si>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</si>
  <si>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</si>
  <si>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</si>
  <si>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</si>
  <si>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</si>
  <si>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</si>
  <si>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</si>
  <si>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</si>
  <si>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</si>
  <si>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</si>
  <si>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</si>
  <si>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</si>
  <si>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</si>
  <si>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</si>
  <si>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</si>
  <si>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</si>
  <si>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</si>
  <si>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</si>
  <si>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</si>
  <si>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</si>
  <si>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</si>
  <si>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</si>
  <si>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</si>
  <si>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</si>
  <si>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</si>
  <si>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</si>
  <si>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</si>
  <si>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</si>
  <si>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</si>
  <si>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</si>
  <si>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</si>
  <si>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</si>
  <si>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</si>
  <si>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</si>
  <si>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</si>
  <si>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</si>
  <si>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</si>
  <si>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</si>
  <si>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</si>
  <si>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</si>
  <si>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</si>
  <si>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</si>
  <si>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</si>
  <si>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</si>
  <si>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</si>
  <si>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</si>
  <si>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</si>
  <si>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</si>
  <si>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</si>
  <si>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</si>
  <si>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</si>
  <si>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</si>
  <si>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</si>
  <si>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</si>
  <si>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</si>
  <si>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</si>
  <si>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</si>
  <si>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</si>
  <si>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</si>
  <si>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</si>
  <si>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</si>
  <si>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</si>
  <si>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</si>
  <si>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</si>
  <si>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</si>
  <si>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</si>
  <si>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</si>
  <si>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</si>
  <si>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</si>
  <si>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</si>
  <si>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</si>
  <si>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</si>
  <si>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</si>
  <si>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</si>
  <si>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</si>
  <si>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</si>
  <si>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</si>
  <si>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</si>
  <si>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</si>
  <si>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</si>
  <si>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</si>
  <si>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</si>
  <si>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</si>
  <si>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</si>
  <si>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</si>
  <si>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</si>
  <si>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</si>
  <si>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</si>
  <si>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</si>
  <si>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</si>
  <si>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</si>
  <si>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</si>
  <si>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</si>
  <si>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</si>
  <si>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</si>
  <si>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</si>
  <si>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</si>
  <si>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</si>
  <si>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</si>
  <si>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</si>
  <si>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</si>
  <si>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</si>
  <si>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</si>
  <si>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</si>
  <si>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</si>
  <si>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</si>
  <si>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</si>
  <si>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</si>
  <si>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</si>
  <si>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</si>
  <si>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</si>
  <si>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</si>
  <si>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</si>
  <si>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</si>
  <si>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</si>
  <si>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</si>
  <si>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</si>
  <si>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</si>
  <si>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</si>
  <si>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</si>
  <si>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</si>
  <si>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</si>
  <si>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</si>
  <si>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</si>
  <si>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</si>
  <si>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</si>
  <si>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</si>
  <si>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</si>
  <si>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</si>
  <si>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</si>
  <si>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</si>
  <si>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</si>
  <si>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</si>
  <si>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</si>
  <si>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</si>
  <si>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</si>
  <si>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</si>
  <si>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</si>
  <si>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</si>
  <si>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</si>
  <si>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</si>
  <si>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</si>
  <si>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</si>
  <si>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</si>
  <si>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</si>
  <si>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</si>
  <si>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</si>
  <si>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</si>
  <si>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</si>
  <si>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</si>
  <si>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</si>
  <si>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</si>
  <si>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</si>
  <si>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</si>
  <si>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</si>
  <si>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</si>
  <si>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</si>
  <si>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</si>
  <si>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</si>
  <si>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</si>
  <si>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</si>
  <si>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</si>
  <si>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</si>
  <si>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</si>
  <si>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</si>
  <si>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</si>
  <si>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</si>
  <si>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</si>
  <si>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</si>
  <si>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</si>
  <si>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</si>
  <si>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</si>
  <si>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</si>
  <si>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</si>
  <si>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</si>
  <si>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</si>
  <si>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</si>
  <si>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</si>
  <si>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</si>
  <si>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</si>
  <si>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</si>
  <si>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</si>
  <si>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</si>
  <si>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</si>
  <si>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</si>
  <si>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</si>
  <si>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</si>
  <si>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</si>
  <si>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</si>
  <si>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</si>
  <si>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</si>
  <si>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</si>
  <si>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</si>
  <si>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</si>
  <si>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</si>
  <si>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</si>
  <si>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</si>
  <si>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</si>
  <si>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</si>
  <si>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</si>
  <si>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</si>
  <si>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</si>
  <si>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</si>
  <si>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</si>
  <si>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</si>
  <si>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</si>
  <si>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</si>
  <si>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</si>
  <si>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</si>
  <si>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</si>
  <si>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</si>
  <si>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</si>
  <si>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</si>
  <si>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</si>
  <si>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</si>
  <si>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</si>
  <si>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</si>
  <si>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</si>
  <si>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</si>
  <si>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</si>
  <si>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</si>
  <si>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</si>
  <si>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</si>
  <si>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</si>
  <si>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</si>
  <si>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</si>
  <si>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</si>
  <si>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</si>
  <si>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</si>
  <si>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</si>
  <si>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</si>
  <si>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</si>
  <si>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</si>
  <si>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</si>
  <si>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</si>
  <si>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</si>
  <si>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</si>
  <si>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</si>
  <si>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</si>
  <si>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</si>
  <si>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</si>
  <si>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</si>
  <si>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</si>
  <si>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</si>
  <si>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</si>
  <si>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</si>
  <si>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</si>
  <si>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</si>
  <si>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</si>
  <si>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</si>
  <si>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</si>
  <si>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</si>
  <si>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</si>
  <si>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</si>
  <si>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</si>
  <si>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</si>
  <si>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</si>
  <si>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</si>
  <si>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</si>
  <si>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</si>
  <si>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</si>
  <si>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</si>
  <si>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</si>
  <si>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</si>
  <si>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</si>
  <si>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</si>
  <si>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</si>
  <si>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</si>
  <si>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</si>
  <si>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</si>
  <si>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</si>
  <si>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</si>
  <si>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</si>
  <si>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</si>
  <si>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</si>
  <si>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</si>
  <si>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</si>
  <si>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</si>
  <si>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</si>
  <si>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</si>
  <si>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</si>
  <si>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</si>
  <si>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</si>
  <si>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</si>
  <si>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</si>
  <si>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</si>
  <si>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</si>
  <si>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</si>
  <si>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</si>
  <si>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</si>
  <si>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</si>
  <si>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</si>
  <si>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</si>
  <si>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</si>
  <si>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</si>
  <si>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</si>
  <si>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</si>
  <si>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</si>
  <si>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</si>
  <si>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</si>
  <si>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</si>
  <si>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</si>
  <si>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</si>
  <si>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</si>
  <si>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</si>
  <si>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</si>
  <si>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</si>
  <si>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</si>
  <si>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</si>
  <si>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</si>
  <si>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</si>
  <si>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</si>
  <si>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</si>
  <si>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</si>
  <si>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</si>
  <si>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</si>
  <si>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</si>
  <si>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</si>
  <si>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</si>
  <si>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</si>
  <si>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</si>
  <si>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</si>
  <si>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</si>
  <si>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</si>
  <si>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</si>
  <si>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</si>
  <si>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</si>
  <si>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</si>
  <si>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</si>
  <si>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</si>
  <si>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</si>
  <si>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</si>
  <si>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</si>
  <si>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</si>
  <si>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</si>
  <si>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</si>
  <si>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</si>
  <si>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</si>
  <si>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</si>
  <si>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</si>
  <si>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</si>
  <si>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</si>
  <si>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</si>
  <si>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</si>
  <si>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</si>
  <si>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</si>
  <si>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</si>
  <si>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</si>
  <si>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</si>
  <si>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</si>
  <si>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</si>
  <si>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</si>
  <si>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</si>
  <si>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</si>
  <si>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</si>
  <si>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</si>
  <si>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</si>
  <si>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</si>
  <si>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</si>
  <si>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</si>
  <si>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</si>
  <si>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</si>
  <si>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</si>
  <si>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</si>
  <si>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</si>
  <si>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</si>
  <si>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</si>
  <si>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</si>
  <si>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</si>
  <si>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</si>
  <si>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</si>
  <si>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</si>
  <si>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</si>
  <si>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</si>
  <si>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</si>
  <si>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</si>
  <si>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</si>
  <si>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</si>
  <si>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</si>
  <si>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</si>
  <si>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</si>
  <si>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</si>
  <si>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</si>
  <si>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</si>
  <si>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</si>
  <si>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</si>
  <si>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</si>
  <si>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</si>
  <si>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</si>
  <si>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</si>
  <si>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</si>
  <si>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</si>
  <si>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</si>
  <si>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</si>
  <si>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</si>
  <si>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</si>
  <si>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</si>
  <si>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</si>
  <si>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</si>
  <si>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</si>
  <si>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</si>
  <si>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</si>
  <si>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</si>
  <si>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</si>
  <si>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</si>
  <si>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</si>
  <si>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</si>
  <si>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</si>
  <si>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</si>
  <si>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</si>
  <si>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</si>
  <si>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</si>
  <si>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</si>
  <si>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</si>
  <si>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</si>
  <si>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</si>
  <si>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</si>
  <si>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</si>
  <si>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</si>
  <si>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</si>
  <si>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</si>
  <si>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</si>
  <si>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</si>
  <si>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</si>
  <si>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</si>
  <si>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</si>
  <si>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</si>
  <si>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</si>
  <si>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</si>
  <si>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</si>
  <si>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</si>
  <si>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</si>
  <si>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</si>
  <si>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</si>
  <si>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</si>
  <si>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</si>
  <si>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</si>
  <si>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</si>
  <si>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</si>
  <si>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</si>
  <si>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</si>
  <si>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</si>
  <si>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</si>
  <si>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</si>
  <si>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</si>
  <si>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</si>
  <si>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</si>
  <si>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</si>
  <si>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</si>
  <si>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</si>
  <si>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</si>
  <si>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</si>
  <si>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</si>
  <si>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</si>
  <si>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</si>
  <si>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</si>
  <si>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</si>
  <si>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</si>
  <si>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</si>
  <si>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</si>
  <si>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</si>
  <si>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</si>
  <si>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</si>
  <si>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</si>
  <si>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</si>
  <si>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</si>
  <si>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</si>
  <si>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</si>
  <si>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</si>
  <si>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</si>
  <si>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</si>
  <si>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</si>
  <si>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</si>
  <si>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</si>
  <si>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</si>
  <si>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</si>
  <si>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</si>
  <si>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</si>
  <si>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</si>
  <si>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</si>
  <si>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</si>
  <si>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</si>
  <si>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</si>
  <si>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</si>
  <si>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</si>
  <si>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</si>
  <si>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</si>
  <si>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</si>
  <si>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</si>
  <si>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</si>
  <si>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</si>
  <si>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</si>
  <si>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</si>
  <si>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</si>
  <si>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</si>
  <si>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</si>
  <si>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</si>
  <si>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</si>
  <si>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</si>
  <si>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</si>
  <si>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</si>
  <si>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</si>
  <si>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</si>
  <si>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</si>
  <si>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</si>
  <si>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</si>
  <si>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</si>
  <si>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</si>
  <si>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</si>
  <si>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</si>
  <si>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</si>
  <si>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</si>
  <si>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</si>
  <si>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</si>
  <si>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</si>
  <si>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</si>
  <si>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</si>
  <si>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</si>
  <si>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</si>
  <si>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</si>
  <si>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</si>
  <si>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</si>
  <si>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</si>
  <si>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</si>
  <si>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</si>
  <si>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</si>
  <si>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</si>
  <si>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</si>
  <si>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</si>
  <si>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</si>
  <si>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</si>
  <si>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</si>
  <si>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</si>
  <si>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</si>
  <si>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</si>
  <si>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</si>
  <si>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</si>
  <si>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</si>
  <si>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</si>
  <si>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</si>
  <si>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</si>
  <si>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</si>
  <si>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</si>
  <si>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</si>
  <si>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</si>
  <si>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</si>
  <si>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</si>
  <si>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</si>
  <si>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</si>
  <si>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</si>
  <si>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</si>
  <si>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</si>
  <si>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</si>
  <si>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</si>
  <si>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</si>
  <si>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</si>
  <si>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</si>
  <si>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</si>
  <si>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</si>
  <si>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</si>
  <si>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</si>
  <si>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</si>
  <si>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</si>
  <si>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</si>
  <si>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</si>
  <si>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</si>
  <si>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</si>
  <si>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</si>
  <si>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</si>
  <si>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</si>
  <si>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</si>
  <si>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</si>
  <si>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</si>
  <si>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</si>
  <si>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</si>
  <si>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</si>
  <si>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</si>
  <si>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</si>
  <si>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</si>
  <si>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</si>
  <si>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</si>
  <si>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</si>
  <si>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</si>
  <si>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</si>
  <si>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</si>
  <si>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</si>
  <si>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</si>
  <si>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</si>
  <si>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</si>
  <si>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</si>
  <si>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</si>
  <si>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</si>
  <si>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</si>
  <si>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</si>
  <si>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</si>
  <si>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</si>
  <si>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</si>
  <si>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</si>
  <si>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</si>
  <si>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</si>
  <si>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</si>
  <si>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</si>
  <si>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</si>
  <si>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</si>
  <si>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</si>
  <si>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</si>
  <si>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</si>
  <si>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</si>
  <si>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</si>
  <si>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</si>
  <si>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</si>
  <si>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</si>
  <si>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</si>
  <si>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</si>
  <si>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</si>
  <si>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</si>
  <si>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</si>
  <si>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</si>
  <si>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</si>
  <si>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</si>
  <si>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</si>
  <si>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</si>
  <si>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</si>
  <si>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</si>
  <si>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</si>
  <si>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</si>
  <si>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</si>
  <si>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</si>
  <si>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</si>
  <si>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</si>
  <si>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</si>
  <si>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</si>
  <si>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</si>
  <si>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</si>
  <si>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</si>
  <si>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</si>
  <si>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</si>
  <si>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</si>
  <si>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</si>
  <si>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</si>
  <si>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</si>
  <si>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</si>
  <si>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</si>
  <si>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</si>
  <si>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</si>
  <si>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</si>
  <si>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</si>
  <si>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</si>
  <si>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</si>
  <si>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</si>
  <si>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</si>
  <si>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</si>
  <si>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</si>
  <si>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</si>
  <si>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</si>
  <si>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</si>
  <si>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</si>
  <si>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</si>
  <si>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</si>
  <si>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</si>
  <si>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</si>
  <si>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</si>
  <si>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</si>
  <si>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</si>
  <si>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</si>
  <si>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</si>
  <si>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</si>
  <si>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</si>
  <si>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</si>
  <si>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</si>
  <si>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</si>
  <si>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</si>
  <si>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</si>
  <si>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</si>
  <si>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</si>
  <si>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</si>
  <si>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</si>
  <si>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</si>
  <si>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</si>
  <si>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</si>
  <si>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</si>
  <si>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</si>
  <si>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</si>
  <si>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</si>
  <si>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</si>
  <si>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</si>
  <si>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</si>
  <si>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</si>
  <si>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</si>
  <si>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</si>
  <si>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</si>
  <si>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</si>
  <si>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</si>
  <si>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</si>
  <si>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</si>
  <si>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</si>
  <si>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</si>
  <si>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</si>
  <si>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</si>
  <si>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</si>
  <si>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</si>
  <si>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</si>
  <si>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</si>
  <si>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</si>
  <si>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</si>
  <si>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</si>
  <si>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</si>
  <si>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</si>
  <si>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</si>
  <si>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</si>
  <si>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</si>
  <si>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</si>
  <si>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</si>
  <si>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</si>
  <si>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</si>
  <si>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</si>
  <si>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</si>
  <si>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</si>
  <si>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</si>
  <si>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</si>
  <si>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</si>
  <si>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</si>
  <si>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</si>
  <si>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</si>
  <si>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</si>
  <si>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</si>
  <si>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</si>
  <si>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</si>
  <si>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</si>
  <si>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</si>
  <si>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</si>
  <si>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</si>
  <si>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</si>
  <si>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</si>
  <si>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</si>
  <si>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</si>
  <si>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</si>
  <si>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</si>
  <si>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</si>
  <si>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</si>
  <si>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</si>
  <si>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</si>
  <si>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</si>
  <si>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</si>
  <si>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</si>
  <si>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</si>
  <si>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</si>
  <si>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</si>
  <si>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</si>
  <si>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</si>
  <si>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</si>
  <si>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</si>
  <si>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</si>
  <si>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</si>
  <si>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</si>
  <si>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</si>
  <si>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</si>
  <si>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</si>
  <si>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</si>
  <si>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</si>
  <si>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</si>
  <si>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</si>
  <si>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</si>
  <si>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</si>
  <si>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</si>
  <si>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</si>
  <si>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</si>
  <si>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</si>
  <si>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</si>
  <si>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</si>
  <si>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</si>
  <si>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</si>
  <si>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</si>
  <si>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</si>
  <si>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</si>
  <si>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</si>
  <si>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</si>
  <si>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</si>
  <si>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</si>
  <si>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</si>
  <si>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</si>
  <si>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</si>
  <si>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</si>
  <si>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</si>
  <si>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</si>
  <si>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</si>
  <si>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</si>
  <si>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</si>
  <si>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</si>
  <si>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</si>
  <si>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</si>
  <si>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</si>
  <si>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</si>
  <si>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</si>
  <si>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</si>
  <si>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</si>
  <si>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</si>
  <si>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</si>
  <si>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</si>
  <si>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</si>
  <si>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</si>
  <si>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</si>
  <si>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</si>
  <si>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</si>
  <si>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</si>
  <si>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</si>
  <si>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</si>
  <si>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</si>
  <si>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</si>
  <si>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</si>
  <si>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</si>
  <si>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</si>
  <si>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</si>
  <si>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</si>
  <si>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</si>
  <si>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</si>
  <si>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</si>
  <si>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</si>
  <si>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</si>
  <si>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</si>
  <si>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</si>
  <si>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</si>
  <si>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</si>
  <si>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</si>
  <si>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</si>
  <si>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</si>
  <si>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</si>
  <si>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</si>
  <si>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</si>
  <si>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</si>
  <si>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</si>
  <si>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</si>
  <si>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</si>
  <si>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</si>
  <si>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</si>
  <si>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</si>
  <si>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</si>
  <si>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</si>
  <si>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</si>
  <si>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</si>
  <si>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</si>
  <si>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</si>
  <si>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</si>
  <si>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</si>
  <si>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</si>
  <si>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</si>
  <si>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</si>
  <si>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</si>
  <si>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</si>
  <si>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</si>
  <si>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</si>
  <si>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</si>
  <si>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</si>
  <si>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</si>
  <si>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</si>
  <si>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</si>
  <si>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</si>
  <si>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</si>
  <si>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</si>
  <si>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</si>
  <si>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</si>
  <si>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</si>
  <si>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</si>
  <si>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</si>
  <si>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</si>
  <si>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</si>
  <si>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</si>
  <si>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</si>
  <si>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</si>
  <si>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</si>
  <si>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</si>
  <si>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</si>
  <si>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</si>
  <si>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</si>
  <si>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</si>
  <si>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</si>
  <si>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</si>
  <si>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</si>
  <si>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</si>
  <si>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</si>
  <si>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</si>
  <si>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</si>
  <si>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</si>
  <si>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</si>
  <si>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</si>
  <si>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</si>
  <si>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</si>
  <si>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</si>
  <si>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</si>
  <si>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</si>
  <si>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</si>
  <si>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</si>
  <si>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</si>
  <si>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</si>
  <si>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</si>
  <si>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</si>
  <si>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</si>
  <si>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</si>
  <si>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</si>
  <si>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</si>
  <si>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</si>
  <si>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</si>
  <si>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</si>
  <si>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</si>
  <si>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</si>
  <si>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</si>
  <si>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</si>
  <si>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</si>
  <si>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</si>
  <si>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</si>
  <si>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</si>
  <si>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</si>
  <si>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</si>
  <si>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</si>
  <si>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</si>
  <si>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</si>
  <si>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</si>
  <si>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</si>
  <si>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</si>
  <si>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</si>
  <si>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</si>
  <si>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</si>
  <si>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</si>
  <si>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</si>
  <si>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</si>
  <si>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</si>
  <si>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</si>
  <si>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</si>
  <si>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</si>
  <si>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</si>
  <si>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</si>
  <si>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</si>
  <si>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</si>
  <si>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</si>
  <si>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</si>
  <si>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</si>
  <si>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</si>
  <si>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</si>
  <si>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2021-20-10000690</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</si>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</sst>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53" zoomScaleNormal="100" zoomScaleSheetLayoutView="40" zoomScalePageLayoutView="40" workbookViewId="0">
      <selection activeCell="I66" sqref="I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469</v>
      </c>
      <c r="K20" s="148">
        <v>4468861215</v>
      </c>
      <c r="L20" s="149"/>
      <c r="M20" s="149">
        <v>44561</v>
      </c>
      <c r="N20" s="132">
        <f>+(M20-L20)/30</f>
        <v>1485.3666666666666</v>
      </c>
      <c r="O20" s="135"/>
      <c r="U20" s="131"/>
      <c r="V20" s="103">
        <f ca="1">NOW()</f>
        <v>44193.435507638889</v>
      </c>
      <c r="W20" s="103">
        <f ca="1">NOW()</f>
        <v>44193.435507638889</v>
      </c>
    </row>
    <row r="21" spans="1:23" ht="30" customHeight="1" outlineLevel="1" x14ac:dyDescent="0.25">
      <c r="A21" s="9"/>
      <c r="B21" s="70"/>
      <c r="C21" s="5"/>
      <c r="D21" s="5"/>
      <c r="E21" s="5"/>
      <c r="F21" s="5"/>
      <c r="G21" s="5"/>
      <c r="H21" s="69"/>
      <c r="I21" s="146" t="s">
        <v>459</v>
      </c>
      <c r="J21" s="147" t="s">
        <v>471</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467</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134065836.44999999</v>
      </c>
      <c r="F185" s="91"/>
      <c r="G185" s="92"/>
      <c r="H185" s="87"/>
      <c r="I185" s="89" t="s">
        <v>2627</v>
      </c>
      <c r="J185" s="163">
        <f>+SUM(M179:M183)</f>
        <v>0.02</v>
      </c>
      <c r="K185" s="199" t="s">
        <v>2628</v>
      </c>
      <c r="L185" s="199"/>
      <c r="M185" s="93">
        <f>+J185*(SUM(K20:K35))</f>
        <v>89377224.299999997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http://purl.org/dc/terms/"/>
    <ds:schemaRef ds:uri="4fb10211-09fb-4e80-9f0b-184718d5d98c"/>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2020-12-28T15:27:29Z</cp:lastPrinted>
  <dcterms:created xsi:type="dcterms:W3CDTF">2020-10-14T21:57:42Z</dcterms:created>
  <dcterms:modified xsi:type="dcterms:W3CDTF">2020-12-28T15:28:11Z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