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HUILA\"/>
    </mc:Choice>
  </mc:AlternateContent>
  <xr:revisionPtr revIDLastSave="0" documentId="8_{CF647638-4405-4107-9B30-BAA22ABFF7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<sst xmlns="http://schemas.openxmlformats.org/spreadsheetml/2006/main" count="3061" uniqueCount="2692">
  <si>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</si>
  <si>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</si>
  <si>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</si>
  <si>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</si>
  <si>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</si>
  <si>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</si>
  <si>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</si>
  <si>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</si>
  <si>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</si>
  <si>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</si>
  <si>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</si>
  <si>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</si>
  <si>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</si>
  <si>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</si>
  <si>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</si>
  <si>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</si>
  <si>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</si>
  <si>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</si>
  <si>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</si>
  <si>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</si>
  <si>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</si>
  <si>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</si>
  <si>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</si>
  <si>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</si>
  <si>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</si>
  <si>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</si>
  <si>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</si>
  <si>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</si>
  <si>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</si>
  <si>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</si>
  <si>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</si>
  <si>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</si>
  <si>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</si>
  <si>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</si>
  <si>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</si>
  <si>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</si>
  <si>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</si>
  <si>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</si>
  <si>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</si>
  <si>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</si>
  <si>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</si>
  <si>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</si>
  <si>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</si>
  <si>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</si>
  <si>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</si>
  <si>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</si>
  <si>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</si>
  <si>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</si>
  <si>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</si>
  <si>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</si>
  <si>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</si>
  <si>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</si>
  <si>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</si>
  <si>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</si>
  <si>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</si>
  <si>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</si>
  <si>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</si>
  <si>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</si>
  <si>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</si>
  <si>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</si>
  <si>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</si>
  <si>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</si>
  <si>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</si>
  <si>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</si>
  <si>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</si>
  <si>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</si>
  <si>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</si>
  <si>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</si>
  <si>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</si>
  <si>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</si>
  <si>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</si>
  <si>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</si>
  <si>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</si>
  <si>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</si>
  <si>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</si>
  <si>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</si>
  <si>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</si>
  <si>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</si>
  <si>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</si>
  <si>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</si>
  <si>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</si>
  <si>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</si>
  <si>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</si>
  <si>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</si>
  <si>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</si>
  <si>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</si>
  <si>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</si>
  <si>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</si>
  <si>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</si>
  <si>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</si>
  <si>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</si>
  <si>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</si>
  <si>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</si>
  <si>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</si>
  <si>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</si>
  <si>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</si>
  <si>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</si>
  <si>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</si>
  <si>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</si>
  <si>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</si>
  <si>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</si>
  <si>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</si>
  <si>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</si>
  <si>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</si>
  <si>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</si>
  <si>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</si>
  <si>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</si>
  <si>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</si>
  <si>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</si>
  <si>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</si>
  <si>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</si>
  <si>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</si>
  <si>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</si>
  <si>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</si>
  <si>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</si>
  <si>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</si>
  <si>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</si>
  <si>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</si>
  <si>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</si>
  <si>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</si>
  <si>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</si>
  <si>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</si>
  <si>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</si>
  <si>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</si>
  <si>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</si>
  <si>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</si>
  <si>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</si>
  <si>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</si>
  <si>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</si>
  <si>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</si>
  <si>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</si>
  <si>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</si>
  <si>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</si>
  <si>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</si>
  <si>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</si>
  <si>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</si>
  <si>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</si>
  <si>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</si>
  <si>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</si>
  <si>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</si>
  <si>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</si>
  <si>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</si>
  <si>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</si>
  <si>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</si>
  <si>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</si>
  <si>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</si>
  <si>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</si>
  <si>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</si>
  <si>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</si>
  <si>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</si>
  <si>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</si>
  <si>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</si>
  <si>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</si>
  <si>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</si>
  <si>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</si>
  <si>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</si>
  <si>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</si>
  <si>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</si>
  <si>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</si>
  <si>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</si>
  <si>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</si>
  <si>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</si>
  <si>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</si>
  <si>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</si>
  <si>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</si>
  <si>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</si>
  <si>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</si>
  <si>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</si>
  <si>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</si>
  <si>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</si>
  <si>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</si>
  <si>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</si>
  <si>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</si>
  <si>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</si>
  <si>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</si>
  <si>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</si>
  <si>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</si>
  <si>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</si>
  <si>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</si>
  <si>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</si>
  <si>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</si>
  <si>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</si>
  <si>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</si>
  <si>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</si>
  <si>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</si>
  <si>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</si>
  <si>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</si>
  <si>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</si>
  <si>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</si>
  <si>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</si>
  <si>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</si>
  <si>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</si>
  <si>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</si>
  <si>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</si>
  <si>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</si>
  <si>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</si>
  <si>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</si>
  <si>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</si>
  <si>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</si>
  <si>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</si>
  <si>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</si>
  <si>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</si>
  <si>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</si>
  <si>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</si>
  <si>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</si>
  <si>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</si>
  <si>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</si>
  <si>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</si>
  <si>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</si>
  <si>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</si>
  <si>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</si>
  <si>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</si>
  <si>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</si>
  <si>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</si>
  <si>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</si>
  <si>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</si>
  <si>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</si>
  <si>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</si>
  <si>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</si>
  <si>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</si>
  <si>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</si>
  <si>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</si>
  <si>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</si>
  <si>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</si>
  <si>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</si>
  <si>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</si>
  <si>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</si>
  <si>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</si>
  <si>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</si>
  <si>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</si>
  <si>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</si>
  <si>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</si>
  <si>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</si>
  <si>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</si>
  <si>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</si>
  <si>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</si>
  <si>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</si>
  <si>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</si>
  <si>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</si>
  <si>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</si>
  <si>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</si>
  <si>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</si>
  <si>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</si>
  <si>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</si>
  <si>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</si>
  <si>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</si>
  <si>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</si>
  <si>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</si>
  <si>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</si>
  <si>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</si>
  <si>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</si>
  <si>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</si>
  <si>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</si>
  <si>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</si>
  <si>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</si>
  <si>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</si>
  <si>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</si>
  <si>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</si>
  <si>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</si>
  <si>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</si>
  <si>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</si>
  <si>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</si>
  <si>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</si>
  <si>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</si>
  <si>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</si>
  <si>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</si>
  <si>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</si>
  <si>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</si>
  <si>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</si>
  <si>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</si>
  <si>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</si>
  <si>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</si>
  <si>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</si>
  <si>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</si>
  <si>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</si>
  <si>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</si>
  <si>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</si>
  <si>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</si>
  <si>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</si>
  <si>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</si>
  <si>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</si>
  <si>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</si>
  <si>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</si>
  <si>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</si>
  <si>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</si>
  <si>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</si>
  <si>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</si>
  <si>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</si>
  <si>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</si>
  <si>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</si>
  <si>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</si>
  <si>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</si>
  <si>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</si>
  <si>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</si>
  <si>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</si>
  <si>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</si>
  <si>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</si>
  <si>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</si>
  <si>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</si>
  <si>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</si>
  <si>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</si>
  <si>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</si>
  <si>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</si>
  <si>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</si>
  <si>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</si>
  <si>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</si>
  <si>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</si>
  <si>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</si>
  <si>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</si>
  <si>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</si>
  <si>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</si>
  <si>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</si>
  <si>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</si>
  <si>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</si>
  <si>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</si>
  <si>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</si>
  <si>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</si>
  <si>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</si>
  <si>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</si>
  <si>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</si>
  <si>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</si>
  <si>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</si>
  <si>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</si>
  <si>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</si>
  <si>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</si>
  <si>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</si>
  <si>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</si>
  <si>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</si>
  <si>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</si>
  <si>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</si>
  <si>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</si>
  <si>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</si>
  <si>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</si>
  <si>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</si>
  <si>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</si>
  <si>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</si>
  <si>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</si>
  <si>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</si>
  <si>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</si>
  <si>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</si>
  <si>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</si>
  <si>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</si>
  <si>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</si>
  <si>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</si>
  <si>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</si>
  <si>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</si>
  <si>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</si>
  <si>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</si>
  <si>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</si>
  <si>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</si>
  <si>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</si>
  <si>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</si>
  <si>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</si>
  <si>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</si>
  <si>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</si>
  <si>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</si>
  <si>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</si>
  <si>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</si>
  <si>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</si>
  <si>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</si>
  <si>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</si>
  <si>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</si>
  <si>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</si>
  <si>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</si>
  <si>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</si>
  <si>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</si>
  <si>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</si>
  <si>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</si>
  <si>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</si>
  <si>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</si>
  <si>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</si>
  <si>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</si>
  <si>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</si>
  <si>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</si>
  <si>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</si>
  <si>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</si>
  <si>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</si>
  <si>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</si>
  <si>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</si>
  <si>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</si>
  <si>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</si>
  <si>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</si>
  <si>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</si>
  <si>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</si>
  <si>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</si>
  <si>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</si>
  <si>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</si>
  <si>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</si>
  <si>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</si>
  <si>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</si>
  <si>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</si>
  <si>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</si>
  <si>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</si>
  <si>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</si>
  <si>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</si>
  <si>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</si>
  <si>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</si>
  <si>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</si>
  <si>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</si>
  <si>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</si>
  <si>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</si>
  <si>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</si>
  <si>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</si>
  <si>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</si>
  <si>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</si>
  <si>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</si>
  <si>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</si>
  <si>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</si>
  <si>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</si>
  <si>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</si>
  <si>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</si>
  <si>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</si>
  <si>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</si>
  <si>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</si>
  <si>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</si>
  <si>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</si>
  <si>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</si>
  <si>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</si>
  <si>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</si>
  <si>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</si>
  <si>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</si>
  <si>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</si>
  <si>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</si>
  <si>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</si>
  <si>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</si>
  <si>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</si>
  <si>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</si>
  <si>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</si>
  <si>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</si>
  <si>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</si>
  <si>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</si>
  <si>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</si>
  <si>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</si>
  <si>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</si>
  <si>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</si>
  <si>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</si>
  <si>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</si>
  <si>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</si>
  <si>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</si>
  <si>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</si>
  <si>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</si>
  <si>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</si>
  <si>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</si>
  <si>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</si>
  <si>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</si>
  <si>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</si>
  <si>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</si>
  <si>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</si>
  <si>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</si>
  <si>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</si>
  <si>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</si>
  <si>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</si>
  <si>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</si>
  <si>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</si>
  <si>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</si>
  <si>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</si>
  <si>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</si>
  <si>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</si>
  <si>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</si>
  <si>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</si>
  <si>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</si>
  <si>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</si>
  <si>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</si>
  <si>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</si>
  <si>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</si>
  <si>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</si>
  <si>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</si>
  <si>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</si>
  <si>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</si>
  <si>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</si>
  <si>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</si>
  <si>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</si>
  <si>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</si>
  <si>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</si>
  <si>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</si>
  <si>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</si>
  <si>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</si>
  <si>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</si>
  <si>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</si>
  <si>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</si>
  <si>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</si>
  <si>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</si>
  <si>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</si>
  <si>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</si>
  <si>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</si>
  <si>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</si>
  <si>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</si>
  <si>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</si>
  <si>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</si>
  <si>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</si>
  <si>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</si>
  <si>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</si>
  <si>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</si>
  <si>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</si>
  <si>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</si>
  <si>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</si>
  <si>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</si>
  <si>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</si>
  <si>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</si>
  <si>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</si>
  <si>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</si>
  <si>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</si>
  <si>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</si>
  <si>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</si>
  <si>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</si>
  <si>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</si>
  <si>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</si>
  <si>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</si>
  <si>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</si>
  <si>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</si>
  <si>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</si>
  <si>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</si>
  <si>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</si>
  <si>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</si>
  <si>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</si>
  <si>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</si>
  <si>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</si>
  <si>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</si>
  <si>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</si>
  <si>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</si>
  <si>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</si>
  <si>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</si>
  <si>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</si>
  <si>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</si>
  <si>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</si>
  <si>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</si>
  <si>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</si>
  <si>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</si>
  <si>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</si>
  <si>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</si>
  <si>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</si>
  <si>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</si>
  <si>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</si>
  <si>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</si>
  <si>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</si>
  <si>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</si>
  <si>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</si>
  <si>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</si>
  <si>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</si>
  <si>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</si>
  <si>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</si>
  <si>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</si>
  <si>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</si>
  <si>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</si>
  <si>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</si>
  <si>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</si>
  <si>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</si>
  <si>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</si>
  <si>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</si>
  <si>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</si>
  <si>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</si>
  <si>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</si>
  <si>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</si>
  <si>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</si>
  <si>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</si>
  <si>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</si>
  <si>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</si>
  <si>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</si>
  <si>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</si>
  <si>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</si>
  <si>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</si>
  <si>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</si>
  <si>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</si>
  <si>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</si>
  <si>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</si>
  <si>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</si>
  <si>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</si>
  <si>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</si>
  <si>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</si>
  <si>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</si>
  <si>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</si>
  <si>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</si>
  <si>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</si>
  <si>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</si>
  <si>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</si>
  <si>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</si>
  <si>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</si>
  <si>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</si>
  <si>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</si>
  <si>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</si>
  <si>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</si>
  <si>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</si>
  <si>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</si>
  <si>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</si>
  <si>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</si>
  <si>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</si>
  <si>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</si>
  <si>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</si>
  <si>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</si>
  <si>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</si>
  <si>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</si>
  <si>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</si>
  <si>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</si>
  <si>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</si>
  <si>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</si>
  <si>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</si>
  <si>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</si>
  <si>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</si>
  <si>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</si>
  <si>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</si>
  <si>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</si>
  <si>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</si>
  <si>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</si>
  <si>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</si>
  <si>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</si>
  <si>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</si>
  <si>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</si>
  <si>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</si>
  <si>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</si>
  <si>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</si>
  <si>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</si>
  <si>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</si>
  <si>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</si>
  <si>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</si>
  <si>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</si>
  <si>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</si>
  <si>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</si>
  <si>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</si>
  <si>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</si>
  <si>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</si>
  <si>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</si>
  <si>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</si>
  <si>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</si>
  <si>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</si>
  <si>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</si>
  <si>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</si>
  <si>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</si>
  <si>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</si>
  <si>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</si>
  <si>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</si>
  <si>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</si>
  <si>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</si>
  <si>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</si>
  <si>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</si>
  <si>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</si>
  <si>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</si>
  <si>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</si>
  <si>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</si>
  <si>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</si>
  <si>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</si>
  <si>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</si>
  <si>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</si>
  <si>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</si>
  <si>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</si>
  <si>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</si>
  <si>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</si>
  <si>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</si>
  <si>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</si>
  <si>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</si>
  <si>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</si>
  <si>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</si>
  <si>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</si>
  <si>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</si>
  <si>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</si>
  <si>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</si>
  <si>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</si>
  <si>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</si>
  <si>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</si>
  <si>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</si>
  <si>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</si>
  <si>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</si>
  <si>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</si>
  <si>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</si>
  <si>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</si>
  <si>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</si>
  <si>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</si>
  <si>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</si>
  <si>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</si>
  <si>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</si>
  <si>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</si>
  <si>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</si>
  <si>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</si>
  <si>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</si>
  <si>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</si>
  <si>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</si>
  <si>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</si>
  <si>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</si>
  <si>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</si>
  <si>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</si>
  <si>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</si>
  <si>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</si>
  <si>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</si>
  <si>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</si>
  <si>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</si>
  <si>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</si>
  <si>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</si>
  <si>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</si>
  <si>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</si>
  <si>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</si>
  <si>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</si>
  <si>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</si>
  <si>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</si>
  <si>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</si>
  <si>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</si>
  <si>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</si>
  <si>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</si>
  <si>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</si>
  <si>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</si>
  <si>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</si>
  <si>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</si>
  <si>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</si>
  <si>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</si>
  <si>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</si>
  <si>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</si>
  <si>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</si>
  <si>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</si>
  <si>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</si>
  <si>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</si>
  <si>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</si>
  <si>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</si>
  <si>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</si>
  <si>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</si>
  <si>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</si>
  <si>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</si>
  <si>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</si>
  <si>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</si>
  <si>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</si>
  <si>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</si>
  <si>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</si>
  <si>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</si>
  <si>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</si>
  <si>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</si>
  <si>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</si>
  <si>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</si>
  <si>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</si>
  <si>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</si>
  <si>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</si>
  <si>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</si>
  <si>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</si>
  <si>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</si>
  <si>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</si>
  <si>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</si>
  <si>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</si>
  <si>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</si>
  <si>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</si>
  <si>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</si>
  <si>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</si>
  <si>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</si>
  <si>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</si>
  <si>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</si>
  <si>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</si>
  <si>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</si>
  <si>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</si>
  <si>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</si>
  <si>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</si>
  <si>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</si>
  <si>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</si>
  <si>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</si>
  <si>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</si>
  <si>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</si>
  <si>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</si>
  <si>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</si>
  <si>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</si>
  <si>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</si>
  <si>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</si>
  <si>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</si>
  <si>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</si>
  <si>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</si>
  <si>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</si>
  <si>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</si>
  <si>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</si>
  <si>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</si>
  <si>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</si>
  <si>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</si>
  <si>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</si>
  <si>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</si>
  <si>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</si>
  <si>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</si>
  <si>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</si>
  <si>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</si>
  <si>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</si>
  <si>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</si>
  <si>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</si>
  <si>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</si>
  <si>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</si>
  <si>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</si>
  <si>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</si>
  <si>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</si>
  <si>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</si>
  <si>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</si>
  <si>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</si>
  <si>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</si>
  <si>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</si>
  <si>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</si>
  <si>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</si>
  <si>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</si>
  <si>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</si>
  <si>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</si>
  <si>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</si>
  <si>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</si>
  <si>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</si>
  <si>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</si>
  <si>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</si>
  <si>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</si>
  <si>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</si>
  <si>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</si>
  <si>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</si>
  <si>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</si>
  <si>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</si>
  <si>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</si>
  <si>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</si>
  <si>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</si>
  <si>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</si>
  <si>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</si>
  <si>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</si>
  <si>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</si>
  <si>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</si>
  <si>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</si>
  <si>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</si>
  <si>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</si>
  <si>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</si>
  <si>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</si>
  <si>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</si>
  <si>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</si>
  <si>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</si>
  <si>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</si>
  <si>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</si>
  <si>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</si>
  <si>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</si>
  <si>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</si>
  <si>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</si>
  <si>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</si>
  <si>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</si>
  <si>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</si>
  <si>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</si>
  <si>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</si>
  <si>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</si>
  <si>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</si>
  <si>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</si>
  <si>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</si>
  <si>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</si>
  <si>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</si>
  <si>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</si>
  <si>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</si>
  <si>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</si>
  <si>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</si>
  <si>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</si>
  <si>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</si>
  <si>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</si>
  <si>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</si>
  <si>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</si>
  <si>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</si>
  <si>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</si>
  <si>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</si>
  <si>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</si>
  <si>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</si>
  <si>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</si>
  <si>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</si>
  <si>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</si>
  <si>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</si>
  <si>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</si>
  <si>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</si>
  <si>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</si>
  <si>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</si>
  <si>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</si>
  <si>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</si>
  <si>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</si>
  <si>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</si>
  <si>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</si>
  <si>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</si>
  <si>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</si>
  <si>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</si>
  <si>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</si>
  <si>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</si>
  <si>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</si>
  <si>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</si>
  <si>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</si>
  <si>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</si>
  <si>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</si>
  <si>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</si>
  <si>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</si>
  <si>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</si>
  <si>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</si>
  <si>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</si>
  <si>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</si>
  <si>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</si>
  <si>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</si>
  <si>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</si>
  <si>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</si>
  <si>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</si>
  <si>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</si>
  <si>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</si>
  <si>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</si>
  <si>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</si>
  <si>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</si>
  <si>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</si>
  <si>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</si>
  <si>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</si>
  <si>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</si>
  <si>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</si>
  <si>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</si>
  <si>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</si>
  <si>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</si>
  <si>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</si>
  <si>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</si>
  <si>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</si>
  <si>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</si>
  <si>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</si>
  <si>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</si>
  <si>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</si>
  <si>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</si>
  <si>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</si>
  <si>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</si>
  <si>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</si>
  <si>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</si>
  <si>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</si>
  <si>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</si>
  <si>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</si>
  <si>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</si>
  <si>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</si>
  <si>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</si>
  <si>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</si>
  <si>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</si>
  <si>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</si>
  <si>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</si>
  <si>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</si>
  <si>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</si>
  <si>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</si>
  <si>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</si>
  <si>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</si>
  <si>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</si>
  <si>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</si>
  <si>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</si>
  <si>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</si>
  <si>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</si>
  <si>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</si>
  <si>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</si>
  <si>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</si>
  <si>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</si>
  <si>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</si>
  <si>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</si>
  <si>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</si>
  <si>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</si>
  <si>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</si>
  <si>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</si>
  <si>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</si>
  <si>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</si>
  <si>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</si>
  <si>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</si>
  <si>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</si>
  <si>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</si>
  <si>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</si>
  <si>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</si>
  <si>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</si>
  <si>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</si>
  <si>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</si>
  <si>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</si>
  <si>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</si>
  <si>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</si>
  <si>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</si>
  <si>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</si>
  <si>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</si>
  <si>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</si>
  <si>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</si>
  <si>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</si>
  <si>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</si>
  <si>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</si>
  <si>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</si>
  <si>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</si>
  <si>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</si>
  <si>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</si>
  <si>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</si>
  <si>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</si>
  <si>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</si>
  <si>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</si>
  <si>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</si>
  <si>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</si>
  <si>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</si>
  <si>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</si>
  <si>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</si>
  <si>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</si>
  <si>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</si>
  <si>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</si>
  <si>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</si>
  <si>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</si>
  <si>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</si>
  <si>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</si>
  <si>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</si>
  <si>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</si>
  <si>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</si>
  <si>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</si>
  <si>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</si>
  <si>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</si>
  <si>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</si>
  <si>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</si>
  <si>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</si>
  <si>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</si>
  <si>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</si>
  <si>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</si>
  <si>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</si>
  <si>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</si>
  <si>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</si>
  <si>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</si>
  <si>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</si>
  <si>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</si>
  <si>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</si>
  <si>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</si>
  <si>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</si>
  <si>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</si>
  <si>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</si>
  <si>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</si>
  <si>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</si>
  <si>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</si>
  <si>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</si>
  <si>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</si>
  <si>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</si>
  <si>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</si>
  <si>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</si>
  <si>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</si>
  <si>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</si>
  <si>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</si>
  <si>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</si>
  <si>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</si>
  <si>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</si>
  <si>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</si>
  <si>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</si>
  <si>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</si>
  <si>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</si>
  <si>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</si>
  <si>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</si>
  <si>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</si>
  <si>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</si>
  <si>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</si>
  <si>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</si>
  <si>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</si>
  <si>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</si>
  <si>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</si>
  <si>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</si>
  <si>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</si>
  <si>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</si>
  <si>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</si>
  <si>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</si>
  <si>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</si>
  <si>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</si>
  <si>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</si>
  <si>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</si>
  <si>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</si>
  <si>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</si>
  <si>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</si>
  <si>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</si>
  <si>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</si>
  <si>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</si>
  <si>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</si>
  <si>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</si>
  <si>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</si>
  <si>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</si>
  <si>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</si>
  <si>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</si>
  <si>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</si>
  <si>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</si>
  <si>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</si>
  <si>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</si>
  <si>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</si>
  <si>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</si>
  <si>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</si>
  <si>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</si>
  <si>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</si>
  <si>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</si>
  <si>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</si>
  <si>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</si>
  <si>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</si>
  <si>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</si>
  <si>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</si>
  <si>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</si>
  <si>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</si>
  <si>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</si>
  <si>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</si>
  <si>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</si>
  <si>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</si>
  <si>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</si>
  <si>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</si>
  <si>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</si>
  <si>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</si>
  <si>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</si>
  <si>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</si>
  <si>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</si>
  <si>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</si>
  <si>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</si>
  <si>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</si>
  <si>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</si>
  <si>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</si>
  <si>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</si>
  <si>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</si>
  <si>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</si>
  <si>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</si>
  <si>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</si>
  <si>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</si>
  <si>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</si>
  <si>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</si>
  <si>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</si>
  <si>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</si>
  <si>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</si>
  <si>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</si>
  <si>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</si>
  <si>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</si>
  <si>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</si>
  <si>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</si>
  <si>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</si>
  <si>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</si>
  <si>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</si>
  <si>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</si>
  <si>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</si>
  <si>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</si>
  <si>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</si>
  <si>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</si>
  <si>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</si>
  <si>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</si>
  <si>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</si>
  <si>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</si>
  <si>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</si>
  <si>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</si>
  <si>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</si>
  <si>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</si>
  <si>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</si>
  <si>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</si>
  <si>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</si>
  <si>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</si>
  <si>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</si>
  <si>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</si>
  <si>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</si>
  <si>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</si>
  <si>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</si>
  <si>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</si>
  <si>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</si>
  <si>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</si>
  <si>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</si>
  <si>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</si>
  <si>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</si>
  <si>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</si>
  <si>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</si>
  <si>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</si>
  <si>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</si>
  <si>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</si>
  <si>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</si>
  <si>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</si>
  <si>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</si>
  <si>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</si>
  <si>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</si>
  <si>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</si>
  <si>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</si>
  <si>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</si>
  <si>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</si>
  <si>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</si>
  <si>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</si>
  <si>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</si>
  <si>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</si>
  <si>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</si>
  <si>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</si>
  <si>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</si>
  <si>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</si>
  <si>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</si>
  <si>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</si>
  <si>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</si>
  <si>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</si>
  <si>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</si>
  <si>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</si>
  <si>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</si>
  <si>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</si>
  <si>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</si>
  <si>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</si>
  <si>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</si>
  <si>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</si>
  <si>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</si>
  <si>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</si>
  <si>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</si>
  <si>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</si>
  <si>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</si>
  <si>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</si>
  <si>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</si>
  <si>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</si>
  <si>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</si>
  <si>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</si>
  <si>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</si>
  <si>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</si>
  <si>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</si>
  <si>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</si>
  <si>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</si>
  <si>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</si>
  <si>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</si>
  <si>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</si>
  <si>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</si>
  <si>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</si>
  <si>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</si>
  <si>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</si>
  <si>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</si>
  <si>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</si>
  <si>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</si>
  <si>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</si>
  <si>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</si>
  <si>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</si>
  <si>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</si>
  <si>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</si>
  <si>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</si>
  <si>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</si>
  <si>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</si>
  <si>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</si>
  <si>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</si>
  <si>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</si>
  <si>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</si>
  <si>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</si>
  <si>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</si>
  <si>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</si>
  <si>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</si>
  <si>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</si>
  <si>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</si>
  <si>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</si>
  <si>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</si>
  <si>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</si>
  <si>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</si>
  <si>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</si>
  <si>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</si>
  <si>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</si>
  <si>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</si>
  <si>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</si>
  <si>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</si>
  <si>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</si>
  <si>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</si>
  <si>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</si>
  <si>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</si>
  <si>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</si>
  <si>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</si>
  <si>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</si>
  <si>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</si>
  <si>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</si>
  <si>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</si>
  <si>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</si>
  <si>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</si>
  <si>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</si>
  <si>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</si>
  <si>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</si>
  <si>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</si>
  <si>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</si>
  <si>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</si>
  <si>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</si>
  <si>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</si>
  <si>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</si>
  <si>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</si>
  <si>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</si>
  <si>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</si>
  <si>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</si>
  <si>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</si>
  <si>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</si>
  <si>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</si>
  <si>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</si>
  <si>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</si>
  <si>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</si>
  <si>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</si>
  <si>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</si>
  <si>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</si>
  <si>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</si>
  <si>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</si>
  <si>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</si>
  <si>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</si>
  <si>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</si>
  <si>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</si>
  <si>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</si>
  <si>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</si>
  <si>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</si>
  <si>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</si>
  <si>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</si>
  <si>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</si>
  <si>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</si>
  <si>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</si>
  <si>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</si>
  <si>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</si>
  <si>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</si>
  <si>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</si>
  <si>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</si>
  <si>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</si>
  <si>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</si>
  <si>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</si>
  <si>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</si>
  <si>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</si>
  <si>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</si>
  <si>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</si>
  <si>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</si>
  <si>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</si>
  <si>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</si>
  <si>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</si>
  <si>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</si>
  <si>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</si>
  <si>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</si>
  <si>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</si>
  <si>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</si>
  <si>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</si>
  <si>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</si>
  <si>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</si>
  <si>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</si>
  <si>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</si>
  <si>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</si>
  <si>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</si>
  <si>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</si>
  <si>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</si>
  <si>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</si>
  <si>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</si>
  <si>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</si>
  <si>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</si>
  <si>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</si>
  <si>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</si>
  <si>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</si>
  <si>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</si>
  <si>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</si>
  <si>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</si>
  <si>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</si>
  <si>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</si>
  <si>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</si>
  <si>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</si>
  <si>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</si>
  <si>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</si>
  <si>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</si>
  <si>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</si>
  <si>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</si>
  <si>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</si>
  <si>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</si>
  <si>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</si>
  <si>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</si>
  <si>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</si>
  <si>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</si>
  <si>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</si>
  <si>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</si>
  <si>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</si>
  <si>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</si>
  <si>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</si>
  <si>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</si>
  <si>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</si>
  <si>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</si>
  <si>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</si>
  <si>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</si>
  <si>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</si>
  <si>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</si>
  <si>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</si>
  <si>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</si>
  <si>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</si>
  <si>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</si>
  <si>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</si>
  <si>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</si>
  <si>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</si>
  <si>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</si>
  <si>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</si>
  <si>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</si>
  <si>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</si>
  <si>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</si>
  <si>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</si>
  <si>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</si>
  <si>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</si>
  <si>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</si>
  <si>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</si>
  <si>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</si>
  <si>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</si>
  <si>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</si>
  <si>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</si>
  <si>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</si>
  <si>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</si>
  <si>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</si>
  <si>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</si>
  <si>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</si>
  <si>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</si>
  <si>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</si>
  <si>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</si>
  <si>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</si>
  <si>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</si>
  <si>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</si>
  <si>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</si>
  <si>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</si>
  <si>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</si>
  <si>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</si>
  <si>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</si>
  <si>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</si>
  <si>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</si>
  <si>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</si>
  <si>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</si>
  <si>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</si>
  <si>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</si>
  <si>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</si>
  <si>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</si>
  <si>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</si>
  <si>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</si>
  <si>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</si>
  <si>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</si>
  <si>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</si>
  <si>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</si>
  <si>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</si>
  <si>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</si>
  <si>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</si>
  <si>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</si>
  <si>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</si>
  <si>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</si>
  <si>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</si>
  <si>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</si>
  <si>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</si>
  <si>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</si>
  <si>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</si>
  <si>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</si>
  <si>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</si>
  <si>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</si>
  <si>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</si>
  <si>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</si>
  <si>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</si>
  <si>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</si>
  <si>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</si>
  <si>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</si>
  <si>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</si>
  <si>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</si>
  <si>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</si>
  <si>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</si>
  <si>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</si>
  <si>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</si>
  <si>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</si>
  <si>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</si>
  <si>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</si>
  <si>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</si>
  <si>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</si>
  <si>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</si>
  <si>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</si>
  <si>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</si>
  <si>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</si>
  <si>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</si>
  <si>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</si>
  <si>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</si>
  <si>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</si>
  <si>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</si>
  <si>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</si>
  <si>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</si>
  <si>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</si>
  <si>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</si>
  <si>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</si>
  <si>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</si>
  <si>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</si>
  <si>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</si>
  <si>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</si>
  <si>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</si>
  <si>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</si>
  <si>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</si>
  <si>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</si>
  <si>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</si>
  <si>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</si>
  <si>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</si>
  <si>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</si>
  <si>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</si>
  <si>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</si>
  <si>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</si>
  <si>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</si>
  <si>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</si>
  <si>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</si>
  <si>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</si>
  <si>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</si>
  <si>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</si>
  <si>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</si>
  <si>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</si>
  <si>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</si>
  <si>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</si>
  <si>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</si>
  <si>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</si>
  <si>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</si>
  <si>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</si>
  <si>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</si>
  <si>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</si>
  <si>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</si>
  <si>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</si>
  <si>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</si>
  <si>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</si>
  <si>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</si>
  <si>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</si>
  <si>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</si>
  <si>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</si>
  <si>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</si>
  <si>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</si>
  <si>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</si>
  <si>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</si>
  <si>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</si>
  <si>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</si>
  <si>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</si>
  <si>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</si>
  <si>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</si>
  <si>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</si>
  <si>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</si>
  <si>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</si>
  <si>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</si>
  <si>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</si>
  <si>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</si>
  <si>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</si>
  <si>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</si>
  <si>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</si>
  <si>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</si>
  <si>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</si>
  <si>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</si>
  <si>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</si>
  <si>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</si>
  <si>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</si>
  <si>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</si>
  <si>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</si>
  <si>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</si>
  <si>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</si>
  <si>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</si>
  <si>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</si>
  <si>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</si>
  <si>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</si>
  <si>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</si>
  <si>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</si>
  <si>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</si>
  <si>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</si>
  <si>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</si>
  <si>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</si>
  <si>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</si>
  <si>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</si>
  <si>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</si>
  <si>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</si>
  <si>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</si>
  <si>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</si>
  <si>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</si>
  <si>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</si>
  <si>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</si>
  <si>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</si>
  <si>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</si>
  <si>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</si>
  <si>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</si>
  <si>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</si>
  <si>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</si>
  <si>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</si>
  <si>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</si>
  <si>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</si>
  <si>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</si>
  <si>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</si>
  <si>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</si>
  <si>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</si>
  <si>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</si>
  <si>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</si>
  <si>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</si>
  <si>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</si>
  <si>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</si>
  <si>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</si>
  <si>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</si>
  <si>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</si>
  <si>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</si>
  <si>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</si>
  <si>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</si>
  <si>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</si>
  <si>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</si>
  <si>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</si>
  <si>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</si>
  <si>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</si>
  <si>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</si>
  <si>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</si>
  <si>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</si>
  <si>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</si>
  <si>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</si>
  <si>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</si>
  <si>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</si>
  <si>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</si>
  <si>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</si>
  <si>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</si>
  <si>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</si>
  <si>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</si>
  <si>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</si>
  <si>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</si>
  <si>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</si>
  <si>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</si>
  <si>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</si>
  <si>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</si>
  <si>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</si>
  <si>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</si>
  <si>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</si>
  <si>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</si>
  <si>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</si>
  <si>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</si>
  <si>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</si>
  <si>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</si>
  <si>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</si>
  <si>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</si>
  <si>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</si>
  <si>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</si>
  <si>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</si>
  <si>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</si>
  <si>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</si>
  <si>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</si>
  <si>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</si>
  <si>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</si>
  <si>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</si>
  <si>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</si>
  <si>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</si>
  <si>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</si>
  <si>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</si>
  <si>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</si>
  <si>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</si>
  <si>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</si>
  <si>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</si>
  <si>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</si>
  <si>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</si>
  <si>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</si>
  <si>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</si>
  <si>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</si>
  <si>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</si>
  <si>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</si>
  <si>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</si>
  <si>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</si>
  <si>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</si>
  <si>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</si>
  <si>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</si>
  <si>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</si>
  <si>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</si>
  <si>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</si>
  <si>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</si>
  <si>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</si>
  <si>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</si>
  <si>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</si>
  <si>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</si>
  <si>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</si>
  <si>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</si>
  <si>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</si>
  <si>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</si>
  <si>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</si>
  <si>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</si>
  <si>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</si>
  <si>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</si>
  <si>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</si>
  <si>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</si>
  <si>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</si>
  <si>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</si>
  <si>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</si>
  <si>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</si>
  <si>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</si>
  <si>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</si>
  <si>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</si>
  <si>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</si>
  <si>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</si>
  <si>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</si>
  <si>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</si>
  <si>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</si>
  <si>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</si>
  <si>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</si>
  <si>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</si>
  <si>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</si>
  <si>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</si>
  <si>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</si>
  <si>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</si>
  <si>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</si>
  <si>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</si>
  <si>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</si>
  <si>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</si>
  <si>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</si>
  <si>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</si>
  <si>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</si>
  <si>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</si>
  <si>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</si>
  <si>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</si>
  <si>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</si>
  <si>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</si>
  <si>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</si>
  <si>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</si>
  <si>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</si>
  <si>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</si>
  <si>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</si>
  <si>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</si>
  <si>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</si>
  <si>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</si>
  <si>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</si>
  <si>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</si>
  <si>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</si>
  <si>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</si>
  <si>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</si>
  <si>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</si>
  <si>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</si>
  <si>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</si>
  <si>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</si>
  <si>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</si>
  <si>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</si>
  <si>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</si>
  <si>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</si>
  <si>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</si>
  <si>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</si>
  <si>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</si>
  <si>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</si>
  <si>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</si>
  <si>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</si>
  <si>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</si>
  <si>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</si>
  <si>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</si>
  <si>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</si>
  <si>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</si>
  <si>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</si>
  <si>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</si>
  <si>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</si>
  <si>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</si>
  <si>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</si>
  <si>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</si>
  <si>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</si>
  <si>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</si>
  <si>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</si>
  <si>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</si>
  <si>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</si>
  <si>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</si>
  <si>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</si>
  <si>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</si>
  <si>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</si>
  <si>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</si>
  <si>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</si>
  <si>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</si>
  <si>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</si>
  <si>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</si>
  <si>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</si>
  <si>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</si>
  <si>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</si>
  <si>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</si>
  <si>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</si>
  <si>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</si>
  <si>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</si>
  <si>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</si>
  <si>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</si>
  <si>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</si>
  <si>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</si>
  <si>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</si>
  <si>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</si>
  <si>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</si>
  <si>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</si>
  <si>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</si>
  <si>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</si>
  <si>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</si>
  <si>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</si>
  <si>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</si>
  <si>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</si>
  <si>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</si>
  <si>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</si>
  <si>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</si>
  <si>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</si>
  <si>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</si>
  <si>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</si>
  <si>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</si>
  <si>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</si>
  <si>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</si>
  <si>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</si>
  <si>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</si>
  <si>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</si>
  <si>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</si>
  <si>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</si>
  <si>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</si>
  <si>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</si>
  <si>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</si>
  <si>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</si>
  <si>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</si>
  <si>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</si>
  <si>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</si>
  <si>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</si>
  <si>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</si>
  <si>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</si>
  <si>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</si>
  <si>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</si>
  <si>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</si>
  <si>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</si>
  <si>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</si>
  <si>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</si>
  <si>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</si>
  <si>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</si>
  <si>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</si>
  <si>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</si>
  <si>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</si>
  <si>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</si>
  <si>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</si>
  <si>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</si>
  <si>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</si>
  <si>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</si>
  <si>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</si>
  <si>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</si>
  <si>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</si>
  <si>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</si>
  <si>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</si>
  <si>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</si>
  <si>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</si>
  <si>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</si>
  <si>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</si>
  <si>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</si>
  <si>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</si>
  <si>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</si>
  <si>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</si>
  <si>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</si>
  <si>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</si>
  <si>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</si>
  <si>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</si>
  <si>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</si>
  <si>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</si>
  <si>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</si>
  <si>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</si>
  <si>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</si>
  <si>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</si>
  <si>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</si>
  <si>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</si>
  <si>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</si>
  <si>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</si>
  <si>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</si>
  <si>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</si>
  <si>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</si>
  <si>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</si>
  <si>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</si>
  <si>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</si>
  <si>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</si>
  <si>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</si>
  <si>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</si>
  <si>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</si>
  <si>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</si>
  <si>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</si>
  <si>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</si>
  <si>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</si>
  <si>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</si>
  <si>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</si>
  <si>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</si>
  <si>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</si>
  <si>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</si>
  <si>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</si>
  <si>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</si>
  <si>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</si>
  <si>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</si>
  <si>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</si>
  <si>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</si>
  <si>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</si>
  <si>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</si>
  <si>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</si>
  <si>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</si>
  <si>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</si>
  <si>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</si>
  <si>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</si>
  <si>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</si>
  <si>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</si>
  <si>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</si>
  <si>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</si>
  <si>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</si>
  <si>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</si>
  <si>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</si>
  <si>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</si>
  <si>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</si>
  <si>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</si>
  <si>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</si>
  <si>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</si>
  <si>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</si>
  <si>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</si>
  <si>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</si>
  <si>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</si>
  <si>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</si>
  <si>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</si>
  <si>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</si>
  <si>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</si>
  <si>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</si>
  <si>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</si>
  <si>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</si>
  <si>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</si>
  <si>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</si>
  <si>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</si>
  <si>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</si>
  <si>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</si>
  <si>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</si>
  <si>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</si>
  <si>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</si>
  <si>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</si>
  <si>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</si>
  <si>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</si>
  <si>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</si>
  <si>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</si>
  <si>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</si>
  <si>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</si>
  <si>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</si>
  <si>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</si>
  <si>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</si>
  <si>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</si>
  <si>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</si>
  <si>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</si>
  <si>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</si>
  <si>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</si>
  <si>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</si>
  <si>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</si>
  <si>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</si>
  <si>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</si>
  <si>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</si>
  <si>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</si>
  <si>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</si>
  <si>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</si>
  <si>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</si>
  <si>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</si>
  <si>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</si>
  <si>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</si>
  <si>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</si>
  <si>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</si>
  <si>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</si>
  <si>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</si>
  <si>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</si>
  <si>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</si>
  <si>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</si>
  <si>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</si>
  <si>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</si>
  <si>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</si>
  <si>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</si>
  <si>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</si>
  <si>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</si>
  <si>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</si>
  <si>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</si>
  <si>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</si>
  <si>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</si>
  <si>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</si>
  <si>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</si>
  <si>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</si>
  <si>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</si>
  <si>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</si>
  <si>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</si>
  <si>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</si>
  <si>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</si>
  <si>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</si>
  <si>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</si>
  <si>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</si>
  <si>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</si>
  <si>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</si>
  <si>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</si>
  <si>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</si>
  <si>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</si>
  <si>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</si>
  <si>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</si>
  <si>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</si>
  <si>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</si>
  <si>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</si>
  <si>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</si>
  <si>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</si>
  <si>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</si>
  <si>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</si>
  <si>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</si>
  <si>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</si>
  <si>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</si>
  <si>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</si>
  <si>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</si>
  <si>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</si>
  <si>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</si>
  <si>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</si>
  <si>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</si>
  <si>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</si>
  <si>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</si>
  <si>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</si>
  <si>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</si>
  <si>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</si>
  <si>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</si>
  <si>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</si>
  <si>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</si>
  <si>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</si>
  <si>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</si>
  <si>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</si>
  <si>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</si>
  <si>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</si>
  <si>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</si>
  <si>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</si>
  <si>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</si>
  <si>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</si>
  <si>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</si>
  <si>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</si>
  <si>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</si>
  <si>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</si>
  <si>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</si>
  <si>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</si>
  <si>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</si>
  <si>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</si>
  <si>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</si>
  <si>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</si>
  <si>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</si>
  <si>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</si>
  <si>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</si>
  <si>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</si>
  <si>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</si>
  <si>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</si>
  <si>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</si>
  <si>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</si>
  <si>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</si>
  <si>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</si>
  <si>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</si>
  <si>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</si>
  <si>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</si>
  <si>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</si>
  <si>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</si>
  <si>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</si>
  <si>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</si>
  <si>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</si>
  <si>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</si>
  <si>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</si>
  <si>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</si>
  <si>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</si>
  <si>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</si>
  <si>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</si>
  <si>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</si>
  <si>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</si>
  <si>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</si>
  <si>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</si>
  <si>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</si>
  <si>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</si>
  <si>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</si>
  <si>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</si>
  <si>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</si>
  <si>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</si>
  <si>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</si>
  <si>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</si>
  <si>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</si>
  <si>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</si>
  <si>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</si>
  <si>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</si>
  <si>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</si>
  <si>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</si>
  <si>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</si>
  <si>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</si>
  <si>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</si>
  <si>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</si>
  <si>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</si>
  <si>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</si>
  <si>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</si>
  <si>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</si>
  <si>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</si>
  <si>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</si>
  <si>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</si>
  <si>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</si>
  <si>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</si>
  <si>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</si>
  <si>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</si>
  <si>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</si>
  <si>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</si>
  <si>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</si>
  <si>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</si>
  <si>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</si>
  <si>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</si>
  <si>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</si>
  <si>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</si>
  <si>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</si>
  <si>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</si>
  <si>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</si>
  <si>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</si>
  <si>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</si>
  <si>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</si>
  <si>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</si>
  <si>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</si>
  <si>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</si>
  <si>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</si>
  <si>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</si>
  <si>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</si>
  <si>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</si>
  <si>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</si>
  <si>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</si>
  <si>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</si>
  <si>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</si>
  <si>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</si>
  <si>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</si>
  <si>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</si>
  <si>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</si>
  <si>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</si>
  <si>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</si>
  <si>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</si>
  <si>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</si>
  <si>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</si>
  <si>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</si>
  <si>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</si>
  <si>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</si>
  <si>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</si>
  <si>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</si>
  <si>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</si>
  <si>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</si>
  <si>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</si>
  <si>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</si>
  <si>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</si>
  <si>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</si>
  <si>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</si>
  <si>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</si>
  <si>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</si>
  <si>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</si>
  <si>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</si>
  <si>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</si>
  <si>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</si>
  <si>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</si>
  <si>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</si>
  <si>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</si>
  <si>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</si>
  <si>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</si>
  <si>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</si>
  <si>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</si>
  <si>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</si>
  <si>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</si>
  <si>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</si>
  <si>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</si>
  <si>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</si>
  <si>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</si>
  <si>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</si>
  <si>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</si>
  <si>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</si>
  <si>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</si>
  <si>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</si>
  <si>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</si>
  <si>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</si>
  <si>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</si>
  <si>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</si>
  <si>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</si>
  <si>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</si>
  <si>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</si>
  <si>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</si>
  <si>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</si>
  <si>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</si>
  <si>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</si>
  <si>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</si>
  <si>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</si>
  <si>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</si>
  <si>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</si>
  <si>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</si>
  <si>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</si>
  <si>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</si>
  <si>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</si>
  <si>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</si>
  <si>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</si>
  <si>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</si>
  <si>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</si>
  <si>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</si>
  <si>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</si>
  <si>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</si>
  <si>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</si>
  <si>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</si>
  <si>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</si>
  <si>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</si>
  <si>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</si>
  <si>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</si>
  <si>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</si>
  <si>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</si>
  <si>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</si>
  <si>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</si>
  <si>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</si>
  <si>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</si>
  <si>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</si>
  <si>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</si>
  <si>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</si>
  <si>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</si>
  <si>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</si>
  <si>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</si>
  <si>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</si>
  <si>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</si>
  <si>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</si>
  <si>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</si>
  <si>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</si>
  <si>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</si>
  <si>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</si>
  <si>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</si>
  <si>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</si>
  <si>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</si>
  <si>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</si>
  <si>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</si>
  <si>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</si>
  <si>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</si>
  <si>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</si>
  <si>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</si>
  <si>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</si>
  <si>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</si>
  <si>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</si>
  <si>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</si>
  <si>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</si>
  <si>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</si>
  <si>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</si>
  <si>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</si>
  <si>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</si>
  <si>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</si>
  <si>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</si>
  <si>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</si>
  <si>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</si>
  <si>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</si>
  <si>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</si>
  <si>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</si>
  <si>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</si>
  <si>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</si>
  <si>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</si>
  <si>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</si>
  <si>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</si>
  <si>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</si>
  <si>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</si>
  <si>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</si>
  <si>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</si>
  <si>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</si>
  <si>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</si>
  <si>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</si>
  <si>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</si>
  <si>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</si>
  <si>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</si>
  <si>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</si>
  <si>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</si>
  <si>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</si>
  <si>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</si>
  <si>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</si>
  <si>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</si>
  <si>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</si>
  <si>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</si>
  <si>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</si>
  <si>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</si>
  <si>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</si>
  <si>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</si>
  <si>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</si>
  <si>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</si>
  <si>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</si>
  <si>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</si>
  <si>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</si>
  <si>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</si>
  <si>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</si>
  <si>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</si>
  <si>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</si>
  <si>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</si>
  <si>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</si>
  <si>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</si>
  <si>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</si>
  <si>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</si>
  <si>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</si>
  <si>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</si>
  <si>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</si>
  <si>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</si>
  <si>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</si>
  <si>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</si>
  <si>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</si>
  <si>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</si>
  <si>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</si>
  <si>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</si>
  <si>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</si>
  <si>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</si>
  <si>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</si>
  <si>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</si>
  <si>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</si>
  <si>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</si>
  <si>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</si>
  <si>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</si>
  <si>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</si>
  <si>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</si>
  <si>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</si>
  <si>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</si>
  <si>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</si>
  <si>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</si>
  <si>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</si>
  <si>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</si>
  <si>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</si>
  <si>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</si>
  <si>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</si>
  <si>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</si>
  <si>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</si>
  <si>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</si>
  <si>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</si>
  <si>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</si>
  <si>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</si>
  <si>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</si>
  <si>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</si>
  <si>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</si>
  <si>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</si>
  <si>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</si>
  <si>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</si>
  <si>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</si>
  <si>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</si>
  <si>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</si>
  <si>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</si>
  <si>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</si>
  <si>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</si>
  <si>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</si>
  <si>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</si>
  <si>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</si>
  <si>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</si>
  <si>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</si>
  <si>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</si>
  <si>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</si>
  <si>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</si>
  <si>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</si>
  <si>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</si>
  <si>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</si>
  <si>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</si>
  <si>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</si>
  <si>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</si>
  <si>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</si>
  <si>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</si>
  <si>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</si>
  <si>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</si>
  <si>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</si>
  <si>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</si>
  <si>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</si>
  <si>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</si>
  <si>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</si>
  <si>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</si>
  <si>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</si>
  <si>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</si>
  <si>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</si>
  <si>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</si>
  <si>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</si>
  <si>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</si>
  <si>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</si>
  <si>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</si>
  <si>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</si>
  <si>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</si>
  <si>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</si>
  <si>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</si>
  <si>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</si>
  <si>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</si>
  <si>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</si>
  <si>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</si>
  <si>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</si>
  <si>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</si>
  <si>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</si>
  <si>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</si>
  <si>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</si>
  <si>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</si>
  <si>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</si>
  <si>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</si>
  <si>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</si>
  <si>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</si>
  <si>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</si>
  <si>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</si>
  <si>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</si>
  <si>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</si>
  <si>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</si>
  <si>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</si>
  <si>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</si>
  <si>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</si>
  <si>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</si>
  <si>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</si>
  <si>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</si>
  <si>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</si>
  <si>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</si>
  <si>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</si>
  <si>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</si>
  <si>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</si>
  <si>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</si>
  <si>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</si>
  <si>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</si>
  <si>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</si>
  <si>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</si>
  <si>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</si>
  <si>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</si>
  <si>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</si>
  <si>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</si>
  <si>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</si>
  <si>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</si>
  <si>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</si>
  <si>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</si>
  <si>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</si>
  <si>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</si>
  <si>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</si>
  <si>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</si>
  <si>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</si>
  <si>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</si>
  <si>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</si>
  <si>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</si>
  <si>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</si>
  <si>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</si>
  <si>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</si>
  <si>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</si>
  <si>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</si>
  <si>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</si>
  <si>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</si>
  <si>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</si>
  <si>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</si>
  <si>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</si>
  <si>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</si>
  <si>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</si>
  <si>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</si>
  <si>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</si>
  <si>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</si>
  <si>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</si>
  <si>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</si>
  <si>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</si>
  <si>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</si>
  <si>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</si>
  <si>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</si>
  <si>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</si>
  <si>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</si>
  <si>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</si>
  <si>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</si>
  <si>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</si>
  <si>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</si>
  <si>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</si>
  <si>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</si>
  <si>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</si>
  <si>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</si>
  <si>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</si>
  <si>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</si>
  <si>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</si>
  <si>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</si>
  <si>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</si>
  <si>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</si>
  <si>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</si>
  <si>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</si>
  <si>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</si>
  <si>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</si>
  <si>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</si>
  <si>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</si>
  <si>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</si>
  <si>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</si>
  <si>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</si>
  <si>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</si>
  <si>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</si>
  <si>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</si>
  <si>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</si>
  <si>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</si>
  <si>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</si>
  <si>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</si>
  <si>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</si>
  <si>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</si>
  <si>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</si>
  <si>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</si>
  <si>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</si>
  <si>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</si>
  <si>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</si>
  <si>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</si>
  <si>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</si>
  <si>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</si>
  <si>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</si>
  <si>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</si>
  <si>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</si>
  <si>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</si>
  <si>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</si>
  <si>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</si>
  <si>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</si>
  <si>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</si>
  <si>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</si>
  <si>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</si>
  <si>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</si>
  <si>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</si>
  <si>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</si>
  <si>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</si>
  <si>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</si>
  <si>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</si>
  <si>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</si>
  <si>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</si>
  <si>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</si>
  <si>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</si>
  <si>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</si>
  <si>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</si>
  <si>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</si>
  <si>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</si>
  <si>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</si>
  <si>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</si>
  <si>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</si>
  <si>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</si>
  <si>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</si>
  <si>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</si>
  <si>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</si>
  <si>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</si>
  <si>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</si>
  <si>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</si>
  <si>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</si>
  <si>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</si>
  <si>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</si>
  <si>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</si>
  <si>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</si>
  <si>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</si>
  <si>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</si>
  <si>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</si>
  <si>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</si>
  <si>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</si>
  <si>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</si>
  <si>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</si>
  <si>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</si>
  <si>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</si>
  <si>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</si>
  <si>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</si>
  <si>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</si>
  <si>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</si>
  <si>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</si>
  <si>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</si>
  <si>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</si>
  <si>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</si>
  <si>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</si>
  <si>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</si>
  <si>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</si>
  <si>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</si>
  <si>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</si>
  <si>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</si>
  <si>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</si>
  <si>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</si>
  <si>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</si>
  <si>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</si>
  <si>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</si>
  <si>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</si>
  <si>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</si>
  <si>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</si>
  <si>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</si>
  <si>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</si>
  <si>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</si>
  <si>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</si>
  <si>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</si>
  <si>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</si>
  <si>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</si>
  <si>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</si>
  <si>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</si>
  <si>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</si>
  <si>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</si>
  <si>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</si>
  <si>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</si>
  <si>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</si>
  <si>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</si>
  <si>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</si>
  <si>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</si>
  <si>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</si>
  <si>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</si>
  <si>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</si>
  <si>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</si>
  <si>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</si>
  <si>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</si>
  <si>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</si>
  <si>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</si>
  <si>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</si>
  <si>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</si>
  <si>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</si>
  <si>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</si>
  <si>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</si>
  <si>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</si>
  <si>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</si>
  <si>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</si>
  <si>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</si>
  <si>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</si>
  <si>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</si>
  <si>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</si>
  <si>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</si>
  <si>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</si>
  <si>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</si>
  <si>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</si>
  <si>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</si>
  <si>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</si>
  <si>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</si>
  <si>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</si>
  <si>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</si>
  <si>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</si>
  <si>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</si>
  <si>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</si>
  <si>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</si>
  <si>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</si>
  <si>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</si>
  <si>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</si>
  <si>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</si>
  <si>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</si>
  <si>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</si>
  <si>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</si>
  <si>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</si>
  <si>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</si>
  <si>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</si>
  <si>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</si>
  <si>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</si>
  <si>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</si>
  <si>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</si>
  <si>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</si>
  <si>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</si>
  <si>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</si>
  <si>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</si>
  <si>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</si>
  <si>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</si>
  <si>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</si>
  <si>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</si>
  <si>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</si>
  <si>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</si>
  <si>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</si>
  <si>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</si>
  <si>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</si>
  <si>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</si>
  <si>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</si>
  <si>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</si>
  <si>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</si>
  <si>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</si>
  <si>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</si>
  <si>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</si>
  <si>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</si>
  <si>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</si>
  <si>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</si>
  <si>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</si>
  <si>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</si>
  <si>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</si>
  <si>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</si>
  <si>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</si>
  <si>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</si>
  <si>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</si>
  <si>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</si>
  <si>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</si>
  <si>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</si>
  <si>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</si>
  <si>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</si>
  <si>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</si>
  <si>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</si>
  <si>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</si>
  <si>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</si>
  <si>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</si>
  <si>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</si>
  <si>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</si>
  <si>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</si>
  <si>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</si>
  <si>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</si>
  <si>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</si>
  <si>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</si>
  <si>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</si>
  <si>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</si>
  <si>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</si>
  <si>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</si>
  <si>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</si>
  <si>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</si>
  <si>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</si>
  <si>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</si>
  <si>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</si>
  <si>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</si>
  <si>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</si>
  <si>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</si>
  <si>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</si>
  <si>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</si>
  <si>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</si>
  <si>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</si>
  <si>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</si>
  <si>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</si>
  <si>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</si>
  <si>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</si>
  <si>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</si>
  <si>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</si>
  <si>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</si>
  <si>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</si>
  <si>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</si>
  <si>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</si>
  <si>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</si>
  <si>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</si>
  <si>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</si>
  <si>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</si>
  <si>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</si>
  <si>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</si>
  <si>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</si>
  <si>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</si>
  <si>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</si>
  <si>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</si>
  <si>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</si>
  <si>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</si>
  <si>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</si>
  <si>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</si>
  <si>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</si>
  <si>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</si>
  <si>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</si>
  <si>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</si>
  <si>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</si>
  <si>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</si>
  <si>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</si>
  <si>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</si>
  <si>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</si>
  <si>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</si>
  <si>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</si>
  <si>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</si>
  <si>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</si>
  <si>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</si>
  <si>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</si>
  <si>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</si>
  <si>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</si>
  <si>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</si>
  <si>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</si>
  <si>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</si>
  <si>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</si>
  <si>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</si>
  <si>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</si>
  <si>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</si>
  <si>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</si>
  <si>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</si>
  <si>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</si>
  <si>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</si>
  <si>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</si>
  <si>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</si>
  <si>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</si>
  <si>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</si>
  <si>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</si>
  <si>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</si>
  <si>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</si>
  <si>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</si>
  <si>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</si>
  <si>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</si>
  <si>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</si>
  <si>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</si>
  <si>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</si>
  <si>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</si>
  <si>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</si>
  <si>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</si>
  <si>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</si>
  <si>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</si>
  <si>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</si>
  <si>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</si>
  <si>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</si>
  <si>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</si>
  <si>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</si>
  <si>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</si>
  <si>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</si>
  <si>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</si>
  <si>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</si>
  <si>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</si>
  <si>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</si>
  <si>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</si>
  <si>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</si>
  <si>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</si>
  <si>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</si>
  <si>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</si>
  <si>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</si>
  <si>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</si>
  <si>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</si>
  <si>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</si>
  <si>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</si>
  <si>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</si>
  <si>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</si>
  <si>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</si>
  <si>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</si>
  <si>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</si>
  <si>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</si>
  <si>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2021-41-10001100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</si>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</sst>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2" zoomScale="60" zoomScaleNormal="6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3" t="s">
        <v>660</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184"/>
      <c r="I20" s="147" t="s">
        <v>660</v>
      </c>
      <c r="J20" s="148" t="s">
        <v>665</v>
      </c>
      <c r="K20" s="149">
        <v>1030494310</v>
      </c>
      <c r="L20" s="150"/>
      <c r="M20" s="150">
        <v>44561</v>
      </c>
      <c r="N20" s="133">
        <f>+(M20-L20)/30</f>
        <v>1485.3666666666666</v>
      </c>
      <c r="O20" s="136"/>
      <c r="U20" s="132"/>
      <c r="V20" s="105">
        <f ca="1">NOW()</f>
        <v>44194.81653113426</v>
      </c>
      <c r="W20" s="105">
        <f ca="1">NOW()</f>
        <v>44194.81653113426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IMIX</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2684</v>
      </c>
      <c r="E48" s="143">
        <v>43484</v>
      </c>
      <c r="F48" s="143">
        <v>43822</v>
      </c>
      <c r="G48" s="158">
        <f>IF(AND(E48&lt;&gt;"",F48&lt;&gt;""),((F48-E48)/30),"")</f>
        <v>11.266666666666667</v>
      </c>
      <c r="H48" s="117" t="s">
        <v>2683</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2688</v>
      </c>
      <c r="E49" s="143">
        <v>43085</v>
      </c>
      <c r="F49" s="143">
        <v>43404</v>
      </c>
      <c r="G49" s="158">
        <f t="shared" ref="G49:G50" si="2">IF(AND(E49&lt;&gt;"",F49&lt;&gt;""),((F49-E49)/30),"")</f>
        <v>10.633333333333333</v>
      </c>
      <c r="H49" s="117" t="s">
        <v>2689</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2682</v>
      </c>
      <c r="E50" s="143">
        <v>42718</v>
      </c>
      <c r="F50" s="143">
        <v>43084</v>
      </c>
      <c r="G50" s="158">
        <f t="shared" si="2"/>
        <v>12.2</v>
      </c>
      <c r="H50" s="117" t="s">
        <v>2686</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2685</v>
      </c>
      <c r="E51" s="143">
        <v>42398</v>
      </c>
      <c r="F51" s="143">
        <v>42719</v>
      </c>
      <c r="G51" s="158">
        <f t="shared" ref="G51:G107" si="3">IF(AND(E51&lt;&gt;"",F51&lt;&gt;""),((F51-E51)/30),"")</f>
        <v>10.7</v>
      </c>
      <c r="H51" s="117" t="s">
        <v>2687</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51524715.5</v>
      </c>
      <c r="F185" s="92"/>
      <c r="G185" s="93"/>
      <c r="H185" s="88"/>
      <c r="I185" s="90" t="s">
        <v>2627</v>
      </c>
      <c r="J185" s="164">
        <f>+SUM(M179:M183)</f>
        <v>0.05</v>
      </c>
      <c r="K185" s="200" t="s">
        <v>2628</v>
      </c>
      <c r="L185" s="200"/>
      <c r="M185" s="94">
        <f>+J185*(SUM(K20:K35))</f>
        <v>51524715.5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2020-12-30T00:27:32Z</cp:lastPrinted>
  <dcterms:created xsi:type="dcterms:W3CDTF">2020-10-14T21:57:42Z</dcterms:created>
  <dcterms:modified xsi:type="dcterms:W3CDTF">2020-12-30T00:36:19Z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