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<sst xmlns="http://schemas.openxmlformats.org/spreadsheetml/2006/main" count="3375" uniqueCount="2746">
  <si>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</si>
  <si>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</si>
  <si>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</si>
  <si>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</si>
  <si>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</si>
  <si>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</si>
  <si>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</si>
  <si>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</si>
  <si>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</si>
  <si>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2021-52-10001341</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</si>
  <si>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</si>
  <si>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</si>
  <si>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</si>
  <si>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</si>
  <si>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</si>
  <si>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</si>
  <si>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</si>
  <si>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</si>
  <si>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</si>
  <si>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</si>
  <si>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</si>
  <si>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</si>
  <si>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</si>
  <si>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</si>
  <si>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</si>
  <si>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</si>
  <si>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EL CHARCO</t>
  </si>
  <si>
    <t>Razón Social:</t>
  </si>
  <si>
    <t>Objeto del contrato</t>
  </si>
  <si>
    <t xml:space="preserve">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                                                                                                                                                                                                                        Prestar los servicios de educacion incial en el marco de la atencion integral en la Modalidad Propia e Intercultural para grupos etnicos y comuniddes rurales dispersas, respondiendo a las caracteristicas propias de los territorios y comunidades, de conformidad con el manual Operativo de la Modalidad Propia e interculturalr,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</si>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</sst>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176" formatCode="_-* #,##0\ &quot;€&quot;_-;\-* #,##0\ &quot;€&quot;_-;_-* &quot;-&quot;\ &quot;€&quot;_-;_-@_-"/>
    <numFmt numFmtId="44" formatCode="_-&quot;£&quot;* #,##0.00_-;\-&quot;£&quot;* #,##0.00_-;_-&quot;£&quot;* &quot;-&quot;??_-;_-@_-"/>
    <numFmt numFmtId="43" formatCode="_-* #,##0.00_-;\-* #,##0.00_-;_-*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3"/>
      <name val="Calibri"/>
      <charset val="134"/>
      <scheme val="minor"/>
    </font>
    <font>
      <i/>
      <sz val="11"/>
      <color rgb="FF7F7F7F"/>
      <name val="Calibri"/>
      <charset val="0"/>
      <scheme val="minor"/>
    </font>
    <font>
      <b/>
      <sz val="18"/>
      <color theme="3"/>
      <name val="Calibri"/>
      <charset val="134"/>
      <scheme val="minor"/>
    </font>
    <font>
      <sz val="11"/>
      <color theme="1"/>
      <name val="Calibri"/>
      <charset val="134"/>
      <scheme val="minor"/>
    </font>
    <font>
      <sz val="11"/>
      <color theme="0"/>
      <name val="Calibri"/>
      <charset val="0"/>
      <scheme val="minor"/>
    </font>
    <font>
      <sz val="11"/>
      <color rgb="FFFF0000"/>
      <name val="Calibri"/>
      <charset val="0"/>
      <scheme val="minor"/>
    </font>
    <font>
      <b/>
      <sz val="15"/>
      <color theme="3"/>
      <name val="Calibri"/>
      <charset val="134"/>
      <scheme val="minor"/>
    </font>
    <font>
      <sz val="11"/>
      <color theme="1"/>
      <name val="Calibri"/>
      <charset val="0"/>
      <scheme val="minor"/>
    </font>
    <font>
      <b/>
      <sz val="11"/>
      <color rgb="FFFA7D00"/>
      <name val="Calibri"/>
      <charset val="0"/>
      <scheme val="minor"/>
    </font>
    <font>
      <sz val="11"/>
      <color rgb="FF3F3F76"/>
      <name val="Calibri"/>
      <charset val="0"/>
      <scheme val="minor"/>
    </font>
    <font>
      <sz val="11"/>
      <color rgb="FF006100"/>
      <name val="Calibri"/>
      <charset val="0"/>
      <scheme val="minor"/>
    </font>
    <font>
      <b/>
      <sz val="13"/>
      <color theme="3"/>
      <name val="Calibri"/>
      <charset val="134"/>
      <scheme val="minor"/>
    </font>
    <font>
      <u/>
      <sz val="11"/>
      <color rgb="FF800080"/>
      <name val="Calibri"/>
      <charset val="0"/>
      <scheme val="minor"/>
    </font>
    <font>
      <b/>
      <sz val="11"/>
      <color rgb="FF3F3F3F"/>
      <name val="Calibri"/>
      <charset val="0"/>
      <scheme val="minor"/>
    </font>
    <font>
      <b/>
      <sz val="11"/>
      <color rgb="FFFFFFFF"/>
      <name val="Calibri"/>
      <charset val="0"/>
      <scheme val="minor"/>
    </font>
    <font>
      <b/>
      <sz val="11"/>
      <color theme="1"/>
      <name val="Calibri"/>
      <charset val="0"/>
      <scheme val="minor"/>
    </font>
    <font>
      <sz val="11"/>
      <color rgb="FFFA7D00"/>
      <name val="Calibri"/>
      <charset val="0"/>
      <scheme val="minor"/>
    </font>
    <font>
      <sz val="11"/>
      <color rgb="FF9C0006"/>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C6EFCE"/>
        <bgColor indexed="64"/>
      </patternFill>
    </fill>
    <fill>
      <patternFill patternType="solid">
        <fgColor theme="4" tint="0.599993896298105"/>
        <bgColor indexed="64"/>
      </patternFill>
    </fill>
    <fill>
      <patternFill patternType="solid">
        <fgColor rgb="FFFFFFCC"/>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5"/>
        <bgColor indexed="64"/>
      </patternFill>
    </fill>
    <fill>
      <patternFill patternType="solid">
        <fgColor rgb="FFFFC7CE"/>
        <bgColor indexed="64"/>
      </patternFill>
    </fill>
    <fill>
      <patternFill patternType="solid">
        <fgColor theme="6" tint="0.799981688894314"/>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bgColor indexed="64"/>
      </patternFill>
    </fill>
    <fill>
      <patternFill patternType="solid">
        <fgColor theme="8"/>
        <bgColor indexed="64"/>
      </patternFill>
    </fill>
    <fill>
      <patternFill patternType="solid">
        <fgColor theme="9"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s>
  <cellStyleXfs count="50">
    <xf numFmtId="0" fontId="0" fillId="0" borderId="0"/>
    <xf numFmtId="0" fontId="27" fillId="0" borderId="39" applyNumberFormat="0" applyFill="0" applyAlignment="0" applyProtection="0">
      <alignment vertical="center"/>
    </xf>
    <xf numFmtId="176" fontId="0" fillId="0" borderId="0" applyFont="0" applyFill="0" applyBorder="0" applyAlignment="0" applyProtection="0"/>
    <xf numFmtId="0" fontId="34" fillId="15"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40" fillId="12" borderId="42" applyNumberFormat="0" applyAlignment="0" applyProtection="0">
      <alignment vertical="center"/>
    </xf>
    <xf numFmtId="0" fontId="30" fillId="16" borderId="43" applyNumberFormat="0" applyFont="0" applyAlignment="0" applyProtection="0">
      <alignment vertical="center"/>
    </xf>
    <xf numFmtId="0" fontId="38" fillId="0" borderId="40" applyNumberFormat="0" applyFill="0" applyAlignment="0" applyProtection="0">
      <alignment vertical="center"/>
    </xf>
    <xf numFmtId="0" fontId="3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3" fillId="0" borderId="40" applyNumberFormat="0" applyFill="0" applyAlignment="0" applyProtection="0">
      <alignment vertical="center"/>
    </xf>
    <xf numFmtId="0" fontId="27" fillId="0" borderId="0" applyNumberFormat="0" applyFill="0" applyBorder="0" applyAlignment="0" applyProtection="0">
      <alignment vertical="center"/>
    </xf>
    <xf numFmtId="0" fontId="36" fillId="13" borderId="41" applyNumberFormat="0" applyAlignment="0" applyProtection="0">
      <alignment vertical="center"/>
    </xf>
    <xf numFmtId="0" fontId="35" fillId="12" borderId="41" applyNumberFormat="0" applyAlignment="0" applyProtection="0">
      <alignment vertical="center"/>
    </xf>
    <xf numFmtId="0" fontId="41" fillId="17" borderId="44" applyNumberFormat="0" applyAlignment="0" applyProtection="0">
      <alignment vertical="center"/>
    </xf>
    <xf numFmtId="0" fontId="43" fillId="0" borderId="46" applyNumberFormat="0" applyFill="0" applyAlignment="0" applyProtection="0">
      <alignment vertical="center"/>
    </xf>
    <xf numFmtId="0" fontId="42" fillId="0" borderId="45" applyNumberFormat="0" applyFill="0" applyAlignment="0" applyProtection="0">
      <alignment vertical="center"/>
    </xf>
    <xf numFmtId="0" fontId="37" fillId="14" borderId="0" applyNumberFormat="0" applyBorder="0" applyAlignment="0" applyProtection="0">
      <alignment vertical="center"/>
    </xf>
    <xf numFmtId="0" fontId="34" fillId="11" borderId="0" applyNumberFormat="0" applyBorder="0" applyAlignment="0" applyProtection="0">
      <alignment vertical="center"/>
    </xf>
    <xf numFmtId="0" fontId="44" fillId="24" borderId="0" applyNumberFormat="0" applyBorder="0" applyAlignment="0" applyProtection="0">
      <alignment vertical="center"/>
    </xf>
    <xf numFmtId="0" fontId="45" fillId="26" borderId="0" applyNumberFormat="0" applyBorder="0" applyAlignment="0" applyProtection="0">
      <alignment vertical="center"/>
    </xf>
    <xf numFmtId="0" fontId="34" fillId="27" borderId="0" applyNumberFormat="0" applyBorder="0" applyAlignment="0" applyProtection="0">
      <alignment vertical="center"/>
    </xf>
    <xf numFmtId="0" fontId="31" fillId="28" borderId="0" applyNumberFormat="0" applyBorder="0" applyAlignment="0" applyProtection="0">
      <alignment vertical="center"/>
    </xf>
    <xf numFmtId="0" fontId="34" fillId="31" borderId="0" applyNumberFormat="0" applyBorder="0" applyAlignment="0" applyProtection="0">
      <alignment vertical="center"/>
    </xf>
    <xf numFmtId="0" fontId="31" fillId="20" borderId="0" applyNumberFormat="0" applyBorder="0" applyAlignment="0" applyProtection="0">
      <alignment vertical="center"/>
    </xf>
    <xf numFmtId="0" fontId="34" fillId="10" borderId="0" applyNumberFormat="0" applyBorder="0" applyAlignment="0" applyProtection="0">
      <alignment vertical="center"/>
    </xf>
    <xf numFmtId="0" fontId="31" fillId="23" borderId="0" applyNumberFormat="0" applyBorder="0" applyAlignment="0" applyProtection="0">
      <alignment vertical="center"/>
    </xf>
    <xf numFmtId="0" fontId="34" fillId="34" borderId="0" applyNumberFormat="0" applyBorder="0" applyAlignment="0" applyProtection="0">
      <alignment vertical="center"/>
    </xf>
    <xf numFmtId="0" fontId="34" fillId="36" borderId="0" applyNumberFormat="0" applyBorder="0" applyAlignment="0" applyProtection="0">
      <alignment vertical="center"/>
    </xf>
    <xf numFmtId="0" fontId="31" fillId="33" borderId="0" applyNumberFormat="0" applyBorder="0" applyAlignment="0" applyProtection="0">
      <alignment vertical="center"/>
    </xf>
    <xf numFmtId="0" fontId="31" fillId="22" borderId="0" applyNumberFormat="0" applyBorder="0" applyAlignment="0" applyProtection="0">
      <alignment vertical="center"/>
    </xf>
    <xf numFmtId="0" fontId="34" fillId="25" borderId="0" applyNumberFormat="0" applyBorder="0" applyAlignment="0" applyProtection="0">
      <alignment vertical="center"/>
    </xf>
    <xf numFmtId="0" fontId="34" fillId="30" borderId="0" applyNumberFormat="0" applyBorder="0" applyAlignment="0" applyProtection="0">
      <alignment vertical="center"/>
    </xf>
    <xf numFmtId="0" fontId="31" fillId="32" borderId="0" applyNumberFormat="0" applyBorder="0" applyAlignment="0" applyProtection="0">
      <alignment vertical="center"/>
    </xf>
    <xf numFmtId="0" fontId="31" fillId="35" borderId="0" applyNumberFormat="0" applyBorder="0" applyAlignment="0" applyProtection="0">
      <alignment vertical="center"/>
    </xf>
    <xf numFmtId="0" fontId="34" fillId="19" borderId="0" applyNumberFormat="0" applyBorder="0" applyAlignment="0" applyProtection="0">
      <alignment vertical="center"/>
    </xf>
    <xf numFmtId="0" fontId="34" fillId="21" borderId="0" applyNumberFormat="0" applyBorder="0" applyAlignment="0" applyProtection="0">
      <alignment vertical="center"/>
    </xf>
    <xf numFmtId="0" fontId="31" fillId="29" borderId="0" applyNumberFormat="0" applyBorder="0" applyAlignment="0" applyProtection="0">
      <alignment vertical="center"/>
    </xf>
    <xf numFmtId="0" fontId="31" fillId="38" borderId="0" applyNumberFormat="0" applyBorder="0" applyAlignment="0" applyProtection="0">
      <alignment vertical="center"/>
    </xf>
    <xf numFmtId="0" fontId="31" fillId="9" borderId="0" applyNumberFormat="0" applyBorder="0" applyAlignment="0" applyProtection="0">
      <alignment vertical="center"/>
    </xf>
    <xf numFmtId="0" fontId="31" fillId="37" borderId="0" applyNumberFormat="0" applyBorder="0" applyAlignment="0" applyProtection="0">
      <alignment vertical="center"/>
    </xf>
    <xf numFmtId="0" fontId="34" fillId="39" borderId="0" applyNumberFormat="0" applyBorder="0" applyAlignment="0" applyProtection="0">
      <alignment vertical="center"/>
    </xf>
    <xf numFmtId="0" fontId="46" fillId="0" borderId="0"/>
    <xf numFmtId="0" fontId="31" fillId="18"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A36" workbookViewId="0">
      <selection activeCell="A36" sqref="A36"/>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2741658933</v>
      </c>
      <c r="L20" s="102"/>
      <c r="M20" s="102">
        <v>44561</v>
      </c>
      <c r="N20" s="103">
        <f>+(M20-L20)/30</f>
        <v>1485.36666666667</v>
      </c>
      <c r="O20" s="104"/>
      <c r="U20" s="125"/>
      <c r="V20" s="126">
        <f ca="1">NOW()</f>
        <v>44194.8239351852</v>
      </c>
      <c r="W20" s="126">
        <f ca="1">NOW()</f>
        <v>44194.8239351852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43115</v>
      </c>
      <c r="F64" s="72">
        <v>43342</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26</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88</v>
      </c>
      <c r="E67" s="72">
        <v>41277</v>
      </c>
      <c r="F67" s="72">
        <v>41639</v>
      </c>
      <c r="G67" s="73">
        <f t="shared" si="4"/>
        <v>12.0666666666667</v>
      </c>
      <c r="H67" s="69" t="s">
        <v>48</v>
      </c>
      <c r="I67" s="71" t="s">
        <v>11</v>
      </c>
      <c r="J67" s="71" t="s">
        <v>26</v>
      </c>
      <c r="K67" s="119">
        <v>180000000</v>
      </c>
      <c r="L67" s="70" t="s">
        <v>50</v>
      </c>
      <c r="M67" s="120">
        <f t="shared" si="2"/>
        <v>1</v>
      </c>
      <c r="N67" s="70" t="s">
        <v>51</v>
      </c>
      <c r="O67" s="70" t="s">
        <v>50</v>
      </c>
      <c r="P67" s="122"/>
    </row>
    <row r="68" s="8" customFormat="1" ht="24.75" customHeight="1" outlineLevel="1" spans="1:16">
      <c r="A68" s="74">
        <v>21</v>
      </c>
      <c r="B68" s="69" t="s">
        <v>89</v>
      </c>
      <c r="C68" s="70" t="s">
        <v>75</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75</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26</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167241194.913</v>
      </c>
      <c r="F185" s="181"/>
      <c r="G185" s="182"/>
      <c r="H185" s="183"/>
      <c r="I185" s="177" t="s">
        <v>164</v>
      </c>
      <c r="J185" s="178">
        <f>+SUM(M179:M183)</f>
        <v>0.038</v>
      </c>
      <c r="K185" s="179" t="s">
        <v>165</v>
      </c>
      <c r="L185" s="179"/>
      <c r="M185" s="180">
        <f>+J185*(SUM(K20:K35))</f>
        <v>104183039.454</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26</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