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<sst xmlns="http://schemas.openxmlformats.org/spreadsheetml/2006/main" count="3375" uniqueCount="2746">
  <si>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</si>
  <si>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</si>
  <si>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</si>
  <si>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</si>
  <si>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</si>
  <si>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</si>
  <si>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</si>
  <si>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</si>
  <si>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</si>
  <si>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2021-52-10001436</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</si>
  <si>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</si>
  <si>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</si>
  <si>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</si>
  <si>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</si>
  <si>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</si>
  <si>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</si>
  <si>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</si>
  <si>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</si>
  <si>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</si>
  <si>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</si>
  <si>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</si>
  <si>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</si>
  <si>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</si>
  <si>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</si>
  <si>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</si>
  <si>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</si>
  <si>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CUMBITARA</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</si>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</sst>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1" formatCode="_-* #,##0_-;\-* #,##0_-;_-* &quot;-&quot;_-;_-@_-"/>
    <numFmt numFmtId="176" formatCode="_-* #,##0\ &quot;€&quot;_-;\-* #,##0\ &quot;€&quot;_-;_-* &quot;-&quot;\ &quot;€&quot;_-;_-@_-"/>
    <numFmt numFmtId="177" formatCode="#,##0.0"/>
    <numFmt numFmtId="44" formatCode="_-&quot;£&quot;* #,##0.00_-;\-&quot;£&quot;* #,##0.00_-;_-&quot;£&quot;* &quot;-&quot;??_-;_-@_-"/>
    <numFmt numFmtId="43" formatCode="_-* #,##0.00_-;\-* #,##0.00_-;_-* &quot;-&quot;??_-;_-@_-"/>
    <numFmt numFmtId="178" formatCode="d/mm/yyyy;@"/>
    <numFmt numFmtId="179" formatCode="0.0"/>
    <numFmt numFmtId="180" formatCode="[$$-240A]\ #,##0;\-[$$-240A]\ #,##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1"/>
      <color rgb="FFFFFFFF"/>
      <name val="Calibri"/>
      <charset val="0"/>
      <scheme val="minor"/>
    </font>
    <font>
      <b/>
      <sz val="11"/>
      <color theme="3"/>
      <name val="Calibri"/>
      <charset val="134"/>
      <scheme val="minor"/>
    </font>
    <font>
      <sz val="11"/>
      <color theme="1"/>
      <name val="Calibri"/>
      <charset val="134"/>
      <scheme val="minor"/>
    </font>
    <font>
      <sz val="11"/>
      <color theme="0"/>
      <name val="Calibri"/>
      <charset val="0"/>
      <scheme val="minor"/>
    </font>
    <font>
      <sz val="11"/>
      <color theme="1"/>
      <name val="Calibri"/>
      <charset val="0"/>
      <scheme val="minor"/>
    </font>
    <font>
      <sz val="11"/>
      <color rgb="FF3F3F76"/>
      <name val="Calibri"/>
      <charset val="0"/>
      <scheme val="minor"/>
    </font>
    <font>
      <b/>
      <sz val="15"/>
      <color theme="3"/>
      <name val="Calibri"/>
      <charset val="134"/>
      <scheme val="minor"/>
    </font>
    <font>
      <sz val="11"/>
      <color rgb="FFFF0000"/>
      <name val="Calibri"/>
      <charset val="0"/>
      <scheme val="minor"/>
    </font>
    <font>
      <b/>
      <sz val="11"/>
      <color rgb="FF3F3F3F"/>
      <name val="Calibri"/>
      <charset val="0"/>
      <scheme val="minor"/>
    </font>
    <font>
      <u/>
      <sz val="11"/>
      <color rgb="FF800080"/>
      <name val="Calibri"/>
      <charset val="0"/>
      <scheme val="minor"/>
    </font>
    <font>
      <b/>
      <sz val="11"/>
      <color rgb="FFFA7D00"/>
      <name val="Calibri"/>
      <charset val="0"/>
      <scheme val="minor"/>
    </font>
    <font>
      <b/>
      <sz val="18"/>
      <color theme="3"/>
      <name val="Calibri"/>
      <charset val="134"/>
      <scheme val="minor"/>
    </font>
    <font>
      <b/>
      <sz val="13"/>
      <color theme="3"/>
      <name val="Calibri"/>
      <charset val="134"/>
      <scheme val="minor"/>
    </font>
    <font>
      <sz val="11"/>
      <color rgb="FFFA7D00"/>
      <name val="Calibri"/>
      <charset val="0"/>
      <scheme val="minor"/>
    </font>
    <font>
      <i/>
      <sz val="11"/>
      <color rgb="FF7F7F7F"/>
      <name val="Calibri"/>
      <charset val="0"/>
      <scheme val="minor"/>
    </font>
    <font>
      <b/>
      <sz val="11"/>
      <color theme="1"/>
      <name val="Calibri"/>
      <charset val="0"/>
      <scheme val="minor"/>
    </font>
    <font>
      <sz val="11"/>
      <color rgb="FF9C6500"/>
      <name val="Calibri"/>
      <charset val="0"/>
      <scheme val="minor"/>
    </font>
    <font>
      <sz val="11"/>
      <color rgb="FF006100"/>
      <name val="Calibri"/>
      <charset val="0"/>
      <scheme val="minor"/>
    </font>
    <font>
      <sz val="10"/>
      <name val="Arial"/>
      <charset val="134"/>
    </font>
    <font>
      <sz val="11"/>
      <color rgb="FF9C0006"/>
      <name val="Calibri"/>
      <charset val="0"/>
      <scheme val="minor"/>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A5A5A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rgb="FFF2F2F2"/>
        <bgColor indexed="64"/>
      </patternFill>
    </fill>
    <fill>
      <patternFill patternType="solid">
        <fgColor rgb="FFFFFFCC"/>
        <bgColor indexed="64"/>
      </patternFill>
    </fill>
    <fill>
      <patternFill patternType="solid">
        <fgColor theme="5" tint="0.799981688894314"/>
        <bgColor indexed="64"/>
      </patternFill>
    </fill>
    <fill>
      <patternFill patternType="solid">
        <fgColor theme="4"/>
        <bgColor indexed="64"/>
      </patternFill>
    </fill>
    <fill>
      <patternFill patternType="solid">
        <fgColor theme="5" tint="0.599993896298105"/>
        <bgColor indexed="64"/>
      </patternFill>
    </fill>
    <fill>
      <patternFill patternType="solid">
        <fgColor theme="5"/>
        <bgColor indexed="64"/>
      </patternFill>
    </fill>
    <fill>
      <patternFill patternType="solid">
        <fgColor rgb="FFFFEB9C"/>
        <bgColor indexed="64"/>
      </patternFill>
    </fill>
    <fill>
      <patternFill patternType="solid">
        <fgColor rgb="FFC6EFCE"/>
        <bgColor indexed="64"/>
      </patternFill>
    </fill>
    <fill>
      <patternFill patternType="solid">
        <fgColor theme="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7"/>
        <bgColor indexed="64"/>
      </patternFill>
    </fill>
    <fill>
      <patternFill patternType="solid">
        <fgColor theme="6"/>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0" fontId="28" fillId="0" borderId="40" applyNumberFormat="0" applyFill="0" applyAlignment="0" applyProtection="0">
      <alignment vertical="center"/>
    </xf>
    <xf numFmtId="176" fontId="0" fillId="0" borderId="0" applyFont="0" applyFill="0" applyBorder="0" applyAlignment="0" applyProtection="0"/>
    <xf numFmtId="0" fontId="31" fillId="12" borderId="0" applyNumberFormat="0" applyBorder="0" applyAlignment="0" applyProtection="0">
      <alignment vertical="center"/>
    </xf>
    <xf numFmtId="41" fontId="29" fillId="0" borderId="0" applyFont="0" applyFill="0" applyBorder="0" applyAlignment="0" applyProtection="0">
      <alignment vertical="center"/>
    </xf>
    <xf numFmtId="44" fontId="29" fillId="0" borderId="0" applyFont="0" applyFill="0" applyBorder="0" applyAlignment="0" applyProtection="0">
      <alignment vertical="center"/>
    </xf>
    <xf numFmtId="43" fontId="29"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6" fillId="0" borderId="0" applyNumberFormat="0" applyFill="0" applyBorder="0" applyAlignment="0" applyProtection="0">
      <alignment vertical="center"/>
    </xf>
    <xf numFmtId="0" fontId="35" fillId="16" borderId="43" applyNumberFormat="0" applyAlignment="0" applyProtection="0">
      <alignment vertical="center"/>
    </xf>
    <xf numFmtId="0" fontId="29" fillId="17" borderId="44" applyNumberFormat="0" applyFont="0" applyAlignment="0" applyProtection="0">
      <alignment vertical="center"/>
    </xf>
    <xf numFmtId="0" fontId="39" fillId="0" borderId="42" applyNumberFormat="0" applyFill="0" applyAlignment="0" applyProtection="0">
      <alignment vertical="center"/>
    </xf>
    <xf numFmtId="0" fontId="34"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3" fillId="0" borderId="42" applyNumberFormat="0" applyFill="0" applyAlignment="0" applyProtection="0">
      <alignment vertical="center"/>
    </xf>
    <xf numFmtId="0" fontId="28" fillId="0" borderId="0" applyNumberFormat="0" applyFill="0" applyBorder="0" applyAlignment="0" applyProtection="0">
      <alignment vertical="center"/>
    </xf>
    <xf numFmtId="0" fontId="32" fillId="14" borderId="41" applyNumberFormat="0" applyAlignment="0" applyProtection="0">
      <alignment vertical="center"/>
    </xf>
    <xf numFmtId="0" fontId="37" fillId="16" borderId="41" applyNumberFormat="0" applyAlignment="0" applyProtection="0">
      <alignment vertical="center"/>
    </xf>
    <xf numFmtId="0" fontId="27" fillId="9" borderId="39" applyNumberFormat="0" applyAlignment="0" applyProtection="0">
      <alignment vertical="center"/>
    </xf>
    <xf numFmtId="0" fontId="40" fillId="0" borderId="45" applyNumberFormat="0" applyFill="0" applyAlignment="0" applyProtection="0">
      <alignment vertical="center"/>
    </xf>
    <xf numFmtId="0" fontId="42" fillId="0" borderId="46" applyNumberFormat="0" applyFill="0" applyAlignment="0" applyProtection="0">
      <alignment vertical="center"/>
    </xf>
    <xf numFmtId="0" fontId="44" fillId="23" borderId="0" applyNumberFormat="0" applyBorder="0" applyAlignment="0" applyProtection="0">
      <alignment vertical="center"/>
    </xf>
    <xf numFmtId="0" fontId="31" fillId="25" borderId="0" applyNumberFormat="0" applyBorder="0" applyAlignment="0" applyProtection="0">
      <alignment vertical="center"/>
    </xf>
    <xf numFmtId="0" fontId="46" fillId="28" borderId="0" applyNumberFormat="0" applyBorder="0" applyAlignment="0" applyProtection="0">
      <alignment vertical="center"/>
    </xf>
    <xf numFmtId="0" fontId="43" fillId="22" borderId="0" applyNumberFormat="0" applyBorder="0" applyAlignment="0" applyProtection="0">
      <alignment vertical="center"/>
    </xf>
    <xf numFmtId="0" fontId="31" fillId="13" borderId="0" applyNumberFormat="0" applyBorder="0" applyAlignment="0" applyProtection="0">
      <alignment vertical="center"/>
    </xf>
    <xf numFmtId="0" fontId="30" fillId="19" borderId="0" applyNumberFormat="0" applyBorder="0" applyAlignment="0" applyProtection="0">
      <alignment vertical="center"/>
    </xf>
    <xf numFmtId="0" fontId="31" fillId="31" borderId="0" applyNumberFormat="0" applyBorder="0" applyAlignment="0" applyProtection="0">
      <alignment vertical="center"/>
    </xf>
    <xf numFmtId="0" fontId="30" fillId="27" borderId="0" applyNumberFormat="0" applyBorder="0" applyAlignment="0" applyProtection="0">
      <alignment vertical="center"/>
    </xf>
    <xf numFmtId="0" fontId="31" fillId="11" borderId="0" applyNumberFormat="0" applyBorder="0" applyAlignment="0" applyProtection="0">
      <alignment vertical="center"/>
    </xf>
    <xf numFmtId="0" fontId="30" fillId="21" borderId="0" applyNumberFormat="0" applyBorder="0" applyAlignment="0" applyProtection="0">
      <alignment vertical="center"/>
    </xf>
    <xf numFmtId="0" fontId="31" fillId="18" borderId="0" applyNumberFormat="0" applyBorder="0" applyAlignment="0" applyProtection="0">
      <alignment vertical="center"/>
    </xf>
    <xf numFmtId="0" fontId="31" fillId="20" borderId="0" applyNumberFormat="0" applyBorder="0" applyAlignment="0" applyProtection="0">
      <alignment vertical="center"/>
    </xf>
    <xf numFmtId="0" fontId="30" fillId="34" borderId="0" applyNumberFormat="0" applyBorder="0" applyAlignment="0" applyProtection="0">
      <alignment vertical="center"/>
    </xf>
    <xf numFmtId="0" fontId="30" fillId="30" borderId="0" applyNumberFormat="0" applyBorder="0" applyAlignment="0" applyProtection="0">
      <alignment vertical="center"/>
    </xf>
    <xf numFmtId="0" fontId="31" fillId="33" borderId="0" applyNumberFormat="0" applyBorder="0" applyAlignment="0" applyProtection="0">
      <alignment vertical="center"/>
    </xf>
    <xf numFmtId="0" fontId="31" fillId="32" borderId="0" applyNumberFormat="0" applyBorder="0" applyAlignment="0" applyProtection="0">
      <alignment vertical="center"/>
    </xf>
    <xf numFmtId="0" fontId="30" fillId="35" borderId="0" applyNumberFormat="0" applyBorder="0" applyAlignment="0" applyProtection="0">
      <alignment vertical="center"/>
    </xf>
    <xf numFmtId="0" fontId="30" fillId="29" borderId="0" applyNumberFormat="0" applyBorder="0" applyAlignment="0" applyProtection="0">
      <alignment vertical="center"/>
    </xf>
    <xf numFmtId="0" fontId="31" fillId="26" borderId="0" applyNumberFormat="0" applyBorder="0" applyAlignment="0" applyProtection="0">
      <alignment vertical="center"/>
    </xf>
    <xf numFmtId="0" fontId="31" fillId="36" borderId="0" applyNumberFormat="0" applyBorder="0" applyAlignment="0" applyProtection="0">
      <alignment vertical="center"/>
    </xf>
    <xf numFmtId="0" fontId="30" fillId="10" borderId="0" applyNumberFormat="0" applyBorder="0" applyAlignment="0" applyProtection="0">
      <alignment vertical="center"/>
    </xf>
    <xf numFmtId="0" fontId="30" fillId="38" borderId="0" applyNumberFormat="0" applyBorder="0" applyAlignment="0" applyProtection="0">
      <alignment vertical="center"/>
    </xf>
    <xf numFmtId="0" fontId="30" fillId="39" borderId="0" applyNumberFormat="0" applyBorder="0" applyAlignment="0" applyProtection="0">
      <alignment vertical="center"/>
    </xf>
    <xf numFmtId="0" fontId="30" fillId="24" borderId="0" applyNumberFormat="0" applyBorder="0" applyAlignment="0" applyProtection="0">
      <alignment vertical="center"/>
    </xf>
    <xf numFmtId="0" fontId="31" fillId="37" borderId="0" applyNumberFormat="0" applyBorder="0" applyAlignment="0" applyProtection="0">
      <alignment vertical="center"/>
    </xf>
    <xf numFmtId="0" fontId="45" fillId="0" borderId="0"/>
    <xf numFmtId="0" fontId="30" fillId="15"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8" fontId="4" fillId="5" borderId="19" xfId="0" applyNumberFormat="1" applyFont="1" applyFill="1" applyBorder="1" applyAlignment="1" applyProtection="1">
      <alignment vertical="center"/>
      <protection locked="0"/>
    </xf>
    <xf numFmtId="179"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80" fontId="4" fillId="5" borderId="31" xfId="2" applyNumberFormat="1" applyFont="1" applyFill="1" applyBorder="1" applyAlignment="1" applyProtection="1">
      <alignment vertical="center"/>
      <protection locked="0"/>
    </xf>
    <xf numFmtId="178"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80"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80"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8"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80"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77"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80"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8" fontId="0" fillId="4" borderId="0" xfId="0" applyNumberFormat="1" applyFill="1" applyAlignment="1">
      <alignment vertical="center"/>
    </xf>
    <xf numFmtId="49" fontId="0" fillId="4" borderId="0" xfId="0" applyNumberFormat="1" applyFill="1" applyAlignment="1">
      <alignment vertical="center"/>
    </xf>
    <xf numFmtId="178"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0"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70"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1692410588</v>
      </c>
      <c r="L20" s="102"/>
      <c r="M20" s="102">
        <v>44561</v>
      </c>
      <c r="N20" s="103">
        <f>+(M20-L20)/30</f>
        <v>1485.36666666667</v>
      </c>
      <c r="O20" s="104"/>
      <c r="U20" s="125"/>
      <c r="V20" s="126">
        <f ca="1">NOW()</f>
        <v>44194.9055787037</v>
      </c>
      <c r="W20" s="126">
        <f ca="1">NOW()</f>
        <v>44194.9055787037</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103237045.868</v>
      </c>
      <c r="F185" s="181"/>
      <c r="G185" s="182"/>
      <c r="H185" s="183"/>
      <c r="I185" s="177" t="s">
        <v>165</v>
      </c>
      <c r="J185" s="178">
        <f>+SUM(M179:M183)</f>
        <v>0.038</v>
      </c>
      <c r="K185" s="179" t="s">
        <v>166</v>
      </c>
      <c r="L185" s="179"/>
      <c r="M185" s="180">
        <f>+J185*(SUM(K20:K35))</f>
        <v>64311602.344</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t="s">
        <v>187</v>
      </c>
      <c r="D212" s="55"/>
      <c r="G212" s="223" t="s">
        <v>188</v>
      </c>
      <c r="H212" s="225" t="s">
        <v>189</v>
      </c>
      <c r="J212" s="223" t="s">
        <v>190</v>
      </c>
      <c r="K212" s="213" t="s">
        <v>191</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548</v>
      </c>
      <c r="Y12" s="3" t="s">
        <v>549</v>
      </c>
      <c r="Z12" s="3" t="s">
        <v>550</v>
      </c>
      <c r="AA12" s="3" t="s">
        <v>551</v>
      </c>
      <c r="AB12" s="3" t="s">
        <v>552</v>
      </c>
      <c r="AD12" s="3" t="s">
        <v>543</v>
      </c>
      <c r="AE12" s="3" t="s">
        <v>553</v>
      </c>
      <c r="AF12" s="3" t="s">
        <v>554</v>
      </c>
      <c r="AG12" s="3" t="s">
        <v>555</v>
      </c>
    </row>
    <row r="13" ht="31.5" spans="1:33">
      <c r="A13" t="s">
        <v>213</v>
      </c>
      <c r="C13" s="3" t="s">
        <v>556</v>
      </c>
      <c r="D13" s="3" t="s">
        <v>557</v>
      </c>
      <c r="F13" s="3" t="s">
        <v>558</v>
      </c>
      <c r="G13" s="4" t="s">
        <v>559</v>
      </c>
      <c r="H13" s="3" t="s">
        <v>560</v>
      </c>
      <c r="I13" s="3" t="s">
        <v>561</v>
      </c>
      <c r="J13" s="3" t="s">
        <v>562</v>
      </c>
      <c r="K13" s="3" t="s">
        <v>563</v>
      </c>
      <c r="L13" s="3" t="s">
        <v>564</v>
      </c>
      <c r="M13" s="3" t="s">
        <v>458</v>
      </c>
      <c r="N13" s="3" t="s">
        <v>565</v>
      </c>
      <c r="O13" s="3" t="s">
        <v>566</v>
      </c>
      <c r="P13" s="3" t="s">
        <v>567</v>
      </c>
      <c r="Q13" s="3" t="s">
        <v>568</v>
      </c>
      <c r="T13" s="3" t="s">
        <v>569</v>
      </c>
      <c r="U13" s="3" t="s">
        <v>570</v>
      </c>
      <c r="V13" s="3" t="s">
        <v>571</v>
      </c>
      <c r="W13" s="3" t="s">
        <v>572</v>
      </c>
      <c r="X13" s="3" t="s">
        <v>573</v>
      </c>
      <c r="Y13" s="3" t="s">
        <v>574</v>
      </c>
      <c r="Z13" s="3" t="s">
        <v>575</v>
      </c>
      <c r="AA13" s="3" t="s">
        <v>576</v>
      </c>
      <c r="AB13" s="3" t="s">
        <v>577</v>
      </c>
      <c r="AD13" s="3" t="s">
        <v>578</v>
      </c>
      <c r="AE13" s="3" t="s">
        <v>579</v>
      </c>
      <c r="AF13" s="3" t="s">
        <v>580</v>
      </c>
      <c r="AG13" s="3" t="s">
        <v>368</v>
      </c>
    </row>
    <row r="14" ht="52.5" spans="1:33">
      <c r="A14" t="s">
        <v>214</v>
      </c>
      <c r="D14" s="3" t="s">
        <v>581</v>
      </c>
      <c r="F14" s="3" t="s">
        <v>582</v>
      </c>
      <c r="G14" s="4" t="s">
        <v>583</v>
      </c>
      <c r="H14" s="3" t="s">
        <v>216</v>
      </c>
      <c r="I14" s="3" t="s">
        <v>210</v>
      </c>
      <c r="J14" s="3" t="s">
        <v>584</v>
      </c>
      <c r="K14" s="3" t="s">
        <v>585</v>
      </c>
      <c r="L14" s="3" t="s">
        <v>586</v>
      </c>
      <c r="M14" s="3" t="s">
        <v>587</v>
      </c>
      <c r="N14" s="3" t="s">
        <v>588</v>
      </c>
      <c r="O14" s="3" t="s">
        <v>589</v>
      </c>
      <c r="P14" s="3" t="s">
        <v>590</v>
      </c>
      <c r="Q14" s="3" t="s">
        <v>591</v>
      </c>
      <c r="T14" s="3" t="s">
        <v>592</v>
      </c>
      <c r="U14" s="3" t="s">
        <v>593</v>
      </c>
      <c r="V14" s="3" t="s">
        <v>594</v>
      </c>
      <c r="W14" s="3" t="s">
        <v>594</v>
      </c>
      <c r="X14" s="3" t="s">
        <v>216</v>
      </c>
      <c r="Y14" s="3" t="s">
        <v>595</v>
      </c>
      <c r="Z14" s="3" t="s">
        <v>596</v>
      </c>
      <c r="AA14" s="3" t="s">
        <v>597</v>
      </c>
      <c r="AB14" s="3" t="s">
        <v>598</v>
      </c>
      <c r="AD14" s="3" t="s">
        <v>599</v>
      </c>
      <c r="AE14" s="3" t="s">
        <v>600</v>
      </c>
      <c r="AF14" s="3" t="s">
        <v>601</v>
      </c>
      <c r="AG14" s="3" t="s">
        <v>602</v>
      </c>
    </row>
    <row r="15" ht="52.5" spans="1:33">
      <c r="A15" t="s">
        <v>215</v>
      </c>
      <c r="D15" s="3" t="s">
        <v>316</v>
      </c>
      <c r="F15" s="3" t="s">
        <v>603</v>
      </c>
      <c r="G15" s="4" t="s">
        <v>604</v>
      </c>
      <c r="H15" s="3" t="s">
        <v>605</v>
      </c>
      <c r="I15" s="3" t="s">
        <v>606</v>
      </c>
      <c r="J15" s="3" t="s">
        <v>607</v>
      </c>
      <c r="K15" s="3" t="s">
        <v>608</v>
      </c>
      <c r="L15" s="3" t="s">
        <v>609</v>
      </c>
      <c r="M15" s="3" t="s">
        <v>610</v>
      </c>
      <c r="N15" s="3" t="s">
        <v>611</v>
      </c>
      <c r="O15" s="3" t="s">
        <v>612</v>
      </c>
      <c r="P15" s="3" t="s">
        <v>613</v>
      </c>
      <c r="Q15" s="3" t="s">
        <v>614</v>
      </c>
      <c r="T15" s="3" t="s">
        <v>615</v>
      </c>
      <c r="U15" s="3" t="s">
        <v>616</v>
      </c>
      <c r="V15" s="3" t="s">
        <v>617</v>
      </c>
      <c r="W15" s="3" t="s">
        <v>618</v>
      </c>
      <c r="X15" s="3" t="s">
        <v>619</v>
      </c>
      <c r="Y15" s="3" t="s">
        <v>620</v>
      </c>
      <c r="Z15" s="3" t="s">
        <v>621</v>
      </c>
      <c r="AB15" s="3" t="s">
        <v>622</v>
      </c>
      <c r="AD15" s="3" t="s">
        <v>623</v>
      </c>
      <c r="AE15" s="3" t="s">
        <v>624</v>
      </c>
      <c r="AF15" s="3" t="s">
        <v>625</v>
      </c>
      <c r="AG15" s="3" t="s">
        <v>626</v>
      </c>
    </row>
    <row r="16" ht="52.5" spans="1:33">
      <c r="A16" t="s">
        <v>216</v>
      </c>
      <c r="D16" s="3" t="s">
        <v>298</v>
      </c>
      <c r="F16" s="3" t="s">
        <v>491</v>
      </c>
      <c r="G16" s="4" t="s">
        <v>627</v>
      </c>
      <c r="H16" s="3" t="s">
        <v>628</v>
      </c>
      <c r="I16" s="3" t="s">
        <v>629</v>
      </c>
      <c r="J16" s="3" t="s">
        <v>630</v>
      </c>
      <c r="K16" s="3" t="s">
        <v>631</v>
      </c>
      <c r="L16" s="3" t="s">
        <v>632</v>
      </c>
      <c r="M16" s="3" t="s">
        <v>633</v>
      </c>
      <c r="N16" s="3" t="s">
        <v>634</v>
      </c>
      <c r="O16" s="3" t="s">
        <v>635</v>
      </c>
      <c r="P16" s="3" t="s">
        <v>636</v>
      </c>
      <c r="Q16" s="3" t="s">
        <v>637</v>
      </c>
      <c r="T16" s="3" t="s">
        <v>638</v>
      </c>
      <c r="U16" s="3" t="s">
        <v>639</v>
      </c>
      <c r="V16" s="3" t="s">
        <v>640</v>
      </c>
      <c r="W16" s="3" t="s">
        <v>641</v>
      </c>
      <c r="X16" s="3" t="s">
        <v>642</v>
      </c>
      <c r="Y16" s="3" t="s">
        <v>643</v>
      </c>
      <c r="AB16" s="3" t="s">
        <v>644</v>
      </c>
      <c r="AD16" s="3" t="s">
        <v>645</v>
      </c>
      <c r="AE16" s="3" t="s">
        <v>646</v>
      </c>
      <c r="AF16" s="3" t="s">
        <v>647</v>
      </c>
      <c r="AG16" s="3" t="s">
        <v>648</v>
      </c>
    </row>
    <row r="17" ht="31.5" spans="1:33">
      <c r="A17" t="s">
        <v>217</v>
      </c>
      <c r="D17" s="3" t="s">
        <v>390</v>
      </c>
      <c r="F17" s="3" t="s">
        <v>649</v>
      </c>
      <c r="G17" s="4" t="s">
        <v>650</v>
      </c>
      <c r="H17" s="3" t="s">
        <v>651</v>
      </c>
      <c r="I17" s="3" t="s">
        <v>652</v>
      </c>
      <c r="J17" s="3" t="s">
        <v>653</v>
      </c>
      <c r="K17" s="3" t="s">
        <v>654</v>
      </c>
      <c r="L17" s="3" t="s">
        <v>655</v>
      </c>
      <c r="M17" s="3" t="s">
        <v>656</v>
      </c>
      <c r="N17" s="3" t="s">
        <v>657</v>
      </c>
      <c r="O17" s="3" t="s">
        <v>658</v>
      </c>
      <c r="P17" s="3" t="s">
        <v>659</v>
      </c>
      <c r="Q17" s="3" t="s">
        <v>660</v>
      </c>
      <c r="T17" s="3" t="s">
        <v>661</v>
      </c>
      <c r="U17" s="3" t="s">
        <v>662</v>
      </c>
      <c r="V17" s="3" t="s">
        <v>663</v>
      </c>
      <c r="W17" s="3" t="s">
        <v>664</v>
      </c>
      <c r="X17" s="3" t="s">
        <v>26</v>
      </c>
      <c r="Y17" s="3" t="s">
        <v>665</v>
      </c>
      <c r="AD17" s="3" t="s">
        <v>666</v>
      </c>
      <c r="AE17" s="3" t="s">
        <v>667</v>
      </c>
      <c r="AF17" s="3" t="s">
        <v>668</v>
      </c>
      <c r="AG17" s="3" t="s">
        <v>669</v>
      </c>
    </row>
    <row r="18" ht="52.5" spans="1:33">
      <c r="A18" t="s">
        <v>218</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219</v>
      </c>
      <c r="D19" s="3" t="s">
        <v>691</v>
      </c>
      <c r="F19" s="3" t="s">
        <v>586</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220</v>
      </c>
      <c r="D20" s="3" t="s">
        <v>711</v>
      </c>
      <c r="F20" s="3" t="s">
        <v>712</v>
      </c>
      <c r="G20" s="4" t="s">
        <v>713</v>
      </c>
      <c r="H20" s="3" t="s">
        <v>714</v>
      </c>
      <c r="I20" s="3" t="s">
        <v>715</v>
      </c>
      <c r="J20" s="3" t="s">
        <v>716</v>
      </c>
      <c r="L20" s="3" t="s">
        <v>662</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240</v>
      </c>
      <c r="D21" s="3" t="s">
        <v>475</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222</v>
      </c>
      <c r="D22" s="3" t="s">
        <v>509</v>
      </c>
      <c r="F22" s="3" t="s">
        <v>751</v>
      </c>
      <c r="G22" s="4" t="s">
        <v>752</v>
      </c>
      <c r="H22" s="3" t="s">
        <v>753</v>
      </c>
      <c r="I22" s="3" t="s">
        <v>754</v>
      </c>
      <c r="J22" s="3" t="s">
        <v>227</v>
      </c>
      <c r="M22" s="3" t="s">
        <v>755</v>
      </c>
      <c r="N22" s="3" t="s">
        <v>756</v>
      </c>
      <c r="O22" s="3" t="s">
        <v>757</v>
      </c>
      <c r="P22" s="3" t="s">
        <v>758</v>
      </c>
      <c r="Q22" s="3" t="s">
        <v>759</v>
      </c>
      <c r="T22" s="3" t="s">
        <v>760</v>
      </c>
      <c r="V22" s="3" t="s">
        <v>761</v>
      </c>
      <c r="W22" s="3" t="s">
        <v>762</v>
      </c>
      <c r="X22" s="3" t="s">
        <v>539</v>
      </c>
      <c r="Y22" s="3" t="s">
        <v>763</v>
      </c>
      <c r="AD22" s="3" t="s">
        <v>764</v>
      </c>
      <c r="AE22" s="3" t="s">
        <v>765</v>
      </c>
      <c r="AF22" s="3" t="s">
        <v>766</v>
      </c>
      <c r="AG22" s="3" t="s">
        <v>767</v>
      </c>
    </row>
    <row r="23" ht="42" spans="1:33">
      <c r="A23" t="s">
        <v>223</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563</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241</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225</v>
      </c>
      <c r="D26" s="3" t="s">
        <v>210</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553</v>
      </c>
    </row>
    <row r="27" ht="42" spans="1:33">
      <c r="A27" t="s">
        <v>226</v>
      </c>
      <c r="D27" s="3" t="s">
        <v>837</v>
      </c>
      <c r="H27" s="3" t="s">
        <v>838</v>
      </c>
      <c r="I27" s="3" t="s">
        <v>839</v>
      </c>
      <c r="J27" s="3" t="s">
        <v>840</v>
      </c>
      <c r="M27" s="3" t="s">
        <v>841</v>
      </c>
      <c r="N27" s="3" t="s">
        <v>842</v>
      </c>
      <c r="O27" s="3" t="s">
        <v>843</v>
      </c>
      <c r="P27" s="3" t="s">
        <v>844</v>
      </c>
      <c r="Q27" s="3" t="s">
        <v>651</v>
      </c>
      <c r="T27" s="3" t="s">
        <v>845</v>
      </c>
      <c r="V27" s="3" t="s">
        <v>846</v>
      </c>
      <c r="W27" s="3" t="s">
        <v>847</v>
      </c>
      <c r="X27" s="3" t="s">
        <v>848</v>
      </c>
      <c r="Y27" s="3" t="s">
        <v>849</v>
      </c>
      <c r="AD27" s="3" t="s">
        <v>850</v>
      </c>
      <c r="AE27" s="3" t="s">
        <v>230</v>
      </c>
      <c r="AF27" s="3" t="s">
        <v>851</v>
      </c>
      <c r="AG27" s="3" t="s">
        <v>365</v>
      </c>
    </row>
    <row r="28" ht="52.5" spans="1:33">
      <c r="A28" t="s">
        <v>227</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242</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229</v>
      </c>
      <c r="D30" s="3" t="s">
        <v>883</v>
      </c>
      <c r="H30" s="3" t="s">
        <v>627</v>
      </c>
      <c r="I30" s="3" t="s">
        <v>884</v>
      </c>
      <c r="M30" s="3" t="s">
        <v>885</v>
      </c>
      <c r="O30" s="3" t="s">
        <v>886</v>
      </c>
      <c r="P30" s="3" t="s">
        <v>887</v>
      </c>
      <c r="Q30" s="3" t="s">
        <v>888</v>
      </c>
      <c r="T30" s="3" t="s">
        <v>889</v>
      </c>
      <c r="V30" s="3" t="s">
        <v>890</v>
      </c>
      <c r="W30" s="3" t="s">
        <v>891</v>
      </c>
      <c r="X30" s="3" t="s">
        <v>134</v>
      </c>
      <c r="Y30" s="3" t="s">
        <v>531</v>
      </c>
      <c r="AD30" s="3" t="s">
        <v>651</v>
      </c>
      <c r="AF30" s="3" t="s">
        <v>892</v>
      </c>
      <c r="AG30" s="3" t="s">
        <v>893</v>
      </c>
    </row>
    <row r="31" ht="31.5" spans="1:33">
      <c r="A31" t="s">
        <v>230</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231</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233</v>
      </c>
      <c r="D34" s="3" t="s">
        <v>934</v>
      </c>
      <c r="H34" s="3" t="s">
        <v>935</v>
      </c>
      <c r="I34" s="3" t="s">
        <v>936</v>
      </c>
      <c r="M34" s="3" t="s">
        <v>937</v>
      </c>
      <c r="Q34" s="3" t="s">
        <v>938</v>
      </c>
      <c r="T34" s="3" t="s">
        <v>939</v>
      </c>
      <c r="X34" s="3" t="s">
        <v>111</v>
      </c>
      <c r="Y34" s="3" t="s">
        <v>940</v>
      </c>
      <c r="AD34" s="3" t="s">
        <v>941</v>
      </c>
      <c r="AF34" s="3" t="s">
        <v>942</v>
      </c>
      <c r="AG34" s="3" t="s">
        <v>801</v>
      </c>
    </row>
    <row r="35" ht="42" spans="1:33">
      <c r="A35" t="s">
        <v>234</v>
      </c>
      <c r="D35" s="3" t="s">
        <v>943</v>
      </c>
      <c r="H35" s="3" t="s">
        <v>944</v>
      </c>
      <c r="I35" s="3" t="s">
        <v>945</v>
      </c>
      <c r="M35" s="3" t="s">
        <v>946</v>
      </c>
      <c r="Q35" s="3" t="s">
        <v>947</v>
      </c>
      <c r="T35" s="3" t="s">
        <v>948</v>
      </c>
      <c r="X35" s="3" t="s">
        <v>553</v>
      </c>
      <c r="Y35" s="3" t="s">
        <v>550</v>
      </c>
      <c r="AD35" s="3" t="s">
        <v>949</v>
      </c>
      <c r="AF35" s="3" t="s">
        <v>950</v>
      </c>
      <c r="AG35" s="3" t="s">
        <v>951</v>
      </c>
    </row>
    <row r="36" ht="42" spans="1:33">
      <c r="A36" t="s">
        <v>238</v>
      </c>
      <c r="D36" s="3" t="s">
        <v>426</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132</v>
      </c>
      <c r="Y37" s="3" t="s">
        <v>968</v>
      </c>
      <c r="AD37" s="3" t="s">
        <v>969</v>
      </c>
      <c r="AF37" s="3" t="s">
        <v>970</v>
      </c>
      <c r="AG37" s="3" t="s">
        <v>971</v>
      </c>
    </row>
    <row r="38" ht="31.5" spans="4:33">
      <c r="D38" s="3" t="s">
        <v>781</v>
      </c>
      <c r="H38" s="3" t="s">
        <v>972</v>
      </c>
      <c r="I38" s="3" t="s">
        <v>973</v>
      </c>
      <c r="M38" s="3" t="s">
        <v>974</v>
      </c>
      <c r="Q38" s="3" t="s">
        <v>975</v>
      </c>
      <c r="T38" s="3" t="s">
        <v>976</v>
      </c>
      <c r="X38" s="3" t="s">
        <v>128</v>
      </c>
      <c r="Y38" s="3" t="s">
        <v>977</v>
      </c>
      <c r="AD38" s="3" t="s">
        <v>978</v>
      </c>
      <c r="AF38" s="3" t="s">
        <v>979</v>
      </c>
      <c r="AG38" s="3" t="s">
        <v>980</v>
      </c>
    </row>
    <row r="39" ht="21" spans="4:33">
      <c r="D39" s="3" t="s">
        <v>468</v>
      </c>
      <c r="H39" s="3" t="s">
        <v>937</v>
      </c>
      <c r="I39" s="3" t="s">
        <v>981</v>
      </c>
      <c r="M39" s="3" t="s">
        <v>230</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572</v>
      </c>
      <c r="X40" s="3" t="s">
        <v>992</v>
      </c>
      <c r="Y40" s="3" t="s">
        <v>993</v>
      </c>
      <c r="AD40" s="3" t="s">
        <v>592</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662</v>
      </c>
      <c r="I47" s="3" t="s">
        <v>1045</v>
      </c>
      <c r="Q47" s="3" t="s">
        <v>1046</v>
      </c>
      <c r="X47" s="3" t="s">
        <v>1047</v>
      </c>
      <c r="AD47" s="3" t="s">
        <v>1048</v>
      </c>
      <c r="AF47" s="3" t="s">
        <v>1049</v>
      </c>
    </row>
    <row r="48" ht="31.5" spans="4:32">
      <c r="D48" s="3" t="s">
        <v>1050</v>
      </c>
      <c r="H48" s="3" t="s">
        <v>1051</v>
      </c>
      <c r="I48" s="3" t="s">
        <v>1052</v>
      </c>
      <c r="Q48" s="3" t="s">
        <v>1053</v>
      </c>
      <c r="X48" s="3" t="s">
        <v>109</v>
      </c>
      <c r="AD48" s="3" t="s">
        <v>657</v>
      </c>
      <c r="AF48" s="3" t="s">
        <v>1054</v>
      </c>
    </row>
    <row r="49" ht="21" spans="4:32">
      <c r="D49" s="3" t="s">
        <v>1055</v>
      </c>
      <c r="I49" s="3" t="s">
        <v>1056</v>
      </c>
      <c r="Q49" s="3" t="s">
        <v>1057</v>
      </c>
      <c r="X49" s="3" t="s">
        <v>1058</v>
      </c>
      <c r="AD49" s="3" t="s">
        <v>1059</v>
      </c>
      <c r="AF49" s="3" t="s">
        <v>1060</v>
      </c>
    </row>
    <row r="50" ht="31.5" spans="4:30">
      <c r="D50" s="3" t="s">
        <v>1061</v>
      </c>
      <c r="I50" s="3" t="s">
        <v>365</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572</v>
      </c>
      <c r="I54" s="3" t="s">
        <v>349</v>
      </c>
      <c r="Q54" s="3" t="s">
        <v>1078</v>
      </c>
      <c r="X54" s="3" t="s">
        <v>66</v>
      </c>
      <c r="AD54" s="3" t="s">
        <v>1079</v>
      </c>
    </row>
    <row r="55" ht="31.5" spans="4:30">
      <c r="D55" s="3" t="s">
        <v>592</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553</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586</v>
      </c>
      <c r="I88" s="3" t="s">
        <v>901</v>
      </c>
      <c r="Q88" s="3" t="s">
        <v>1205</v>
      </c>
      <c r="AD88" s="3" t="s">
        <v>662</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2020-12-30T02:44:06Z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