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REO EN MI TH\DIANA\CONTRATACION 2021\"/>
    </mc:Choice>
  </mc:AlternateContent>
  <xr:revisionPtr revIDLastSave="0" documentId="13_ncr:1_{A2D65F10-42F4-4A26-9140-6B03CB566B4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<sst xmlns="http://schemas.openxmlformats.org/spreadsheetml/2006/main" count="3420" uniqueCount="2748">
  <si>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</si>
  <si>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</si>
  <si>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</si>
  <si>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</si>
  <si>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</si>
  <si>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</si>
  <si>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</si>
  <si>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</si>
  <si>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</si>
  <si>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</si>
  <si>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</si>
  <si>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</si>
  <si>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</si>
  <si>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</si>
  <si>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</si>
  <si>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</si>
  <si>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</si>
  <si>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</si>
  <si>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</si>
  <si>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</si>
  <si>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</si>
  <si>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</si>
  <si>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</si>
  <si>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</si>
  <si>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</si>
  <si>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</si>
  <si>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</si>
  <si>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</si>
  <si>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</si>
  <si>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</si>
  <si>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</si>
  <si>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</si>
  <si>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</si>
  <si>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</si>
  <si>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</si>
  <si>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</si>
  <si>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</si>
  <si>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</si>
  <si>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</si>
  <si>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</si>
  <si>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</si>
  <si>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</si>
  <si>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</si>
  <si>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</si>
  <si>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</si>
  <si>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</si>
  <si>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</si>
  <si>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</si>
  <si>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</si>
  <si>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</si>
  <si>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</si>
  <si>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</si>
  <si>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</si>
  <si>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</si>
  <si>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</si>
  <si>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</si>
  <si>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</si>
  <si>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</si>
  <si>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</si>
  <si>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</si>
  <si>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</si>
  <si>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</si>
  <si>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</si>
  <si>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</si>
  <si>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</si>
  <si>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</si>
  <si>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</si>
  <si>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</si>
  <si>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</si>
  <si>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</si>
  <si>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</si>
  <si>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</si>
  <si>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</si>
  <si>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</si>
  <si>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</si>
  <si>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</si>
  <si>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</si>
  <si>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</si>
  <si>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</si>
  <si>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</si>
  <si>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</si>
  <si>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</si>
  <si>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</si>
  <si>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</si>
  <si>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</si>
  <si>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</si>
  <si>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</si>
  <si>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</si>
  <si>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</si>
  <si>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</si>
  <si>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</si>
  <si>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</si>
  <si>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</si>
  <si>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</si>
  <si>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</si>
  <si>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</si>
  <si>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</si>
  <si>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</si>
  <si>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</si>
  <si>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</si>
  <si>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</si>
  <si>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</si>
  <si>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</si>
  <si>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</si>
  <si>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</si>
  <si>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</si>
  <si>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</si>
  <si>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</si>
  <si>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</si>
  <si>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</si>
  <si>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</si>
  <si>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</si>
  <si>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</si>
  <si>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</si>
  <si>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</si>
  <si>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</si>
  <si>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</si>
  <si>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</si>
  <si>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</si>
  <si>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</si>
  <si>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</si>
  <si>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</si>
  <si>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</si>
  <si>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</si>
  <si>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</si>
  <si>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</si>
  <si>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</si>
  <si>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</si>
  <si>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</si>
  <si>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</si>
  <si>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</si>
  <si>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</si>
  <si>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</si>
  <si>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</si>
  <si>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</si>
  <si>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</si>
  <si>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</si>
  <si>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</si>
  <si>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</si>
  <si>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</si>
  <si>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</si>
  <si>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</si>
  <si>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</si>
  <si>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</si>
  <si>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</si>
  <si>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</si>
  <si>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</si>
  <si>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</si>
  <si>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</si>
  <si>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</si>
  <si>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</si>
  <si>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</si>
  <si>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</si>
  <si>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</si>
  <si>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</si>
  <si>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</si>
  <si>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</si>
  <si>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</si>
  <si>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</si>
  <si>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</si>
  <si>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</si>
  <si>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</si>
  <si>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</si>
  <si>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</si>
  <si>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</si>
  <si>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</si>
  <si>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</si>
  <si>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</si>
  <si>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</si>
  <si>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</si>
  <si>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</si>
  <si>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</si>
  <si>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</si>
  <si>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</si>
  <si>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</si>
  <si>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</si>
  <si>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</si>
  <si>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</si>
  <si>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</si>
  <si>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</si>
  <si>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</si>
  <si>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</si>
  <si>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</si>
  <si>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</si>
  <si>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</si>
  <si>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</si>
  <si>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</si>
  <si>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</si>
  <si>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</si>
  <si>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</si>
  <si>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</si>
  <si>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</si>
  <si>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</si>
  <si>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</si>
  <si>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</si>
  <si>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</si>
  <si>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</si>
  <si>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</si>
  <si>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</si>
  <si>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</si>
  <si>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</si>
  <si>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</si>
  <si>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</si>
  <si>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</si>
  <si>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</si>
  <si>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</si>
  <si>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</si>
  <si>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</si>
  <si>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</si>
  <si>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</si>
  <si>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</si>
  <si>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</si>
  <si>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</si>
  <si>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</si>
  <si>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</si>
  <si>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</si>
  <si>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</si>
  <si>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</si>
  <si>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</si>
  <si>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</si>
  <si>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</si>
  <si>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</si>
  <si>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</si>
  <si>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</si>
  <si>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</si>
  <si>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</si>
  <si>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</si>
  <si>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</si>
  <si>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</si>
  <si>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</si>
  <si>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</si>
  <si>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</si>
  <si>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</si>
  <si>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</si>
  <si>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</si>
  <si>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</si>
  <si>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</si>
  <si>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</si>
  <si>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</si>
  <si>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</si>
  <si>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</si>
  <si>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</si>
  <si>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</si>
  <si>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</si>
  <si>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</si>
  <si>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</si>
  <si>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</si>
  <si>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</si>
  <si>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</si>
  <si>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</si>
  <si>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</si>
  <si>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</si>
  <si>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</si>
  <si>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</si>
  <si>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</si>
  <si>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</si>
  <si>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</si>
  <si>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</si>
  <si>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</si>
  <si>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</si>
  <si>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</si>
  <si>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</si>
  <si>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</si>
  <si>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</si>
  <si>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</si>
  <si>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</si>
  <si>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</si>
  <si>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</si>
  <si>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</si>
  <si>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</si>
  <si>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</si>
  <si>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</si>
  <si>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</si>
  <si>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</si>
  <si>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</si>
  <si>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</si>
  <si>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</si>
  <si>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</si>
  <si>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</si>
  <si>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</si>
  <si>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</si>
  <si>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</si>
  <si>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</si>
  <si>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</si>
  <si>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</si>
  <si>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</si>
  <si>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</si>
  <si>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</si>
  <si>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</si>
  <si>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</si>
  <si>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</si>
  <si>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</si>
  <si>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</si>
  <si>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</si>
  <si>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</si>
  <si>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</si>
  <si>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</si>
  <si>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</si>
  <si>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</si>
  <si>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</si>
  <si>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</si>
  <si>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</si>
  <si>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</si>
  <si>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</si>
  <si>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</si>
  <si>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</si>
  <si>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</si>
  <si>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</si>
  <si>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</si>
  <si>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</si>
  <si>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</si>
  <si>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</si>
  <si>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</si>
  <si>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</si>
  <si>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</si>
  <si>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</si>
  <si>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</si>
  <si>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</si>
  <si>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</si>
  <si>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</si>
  <si>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</si>
  <si>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</si>
  <si>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</si>
  <si>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</si>
  <si>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</si>
  <si>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</si>
  <si>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</si>
  <si>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</si>
  <si>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</si>
  <si>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</si>
  <si>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</si>
  <si>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</si>
  <si>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</si>
  <si>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</si>
  <si>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</si>
  <si>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</si>
  <si>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</si>
  <si>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</si>
  <si>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</si>
  <si>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</si>
  <si>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</si>
  <si>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</si>
  <si>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</si>
  <si>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</si>
  <si>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</si>
  <si>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</si>
  <si>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</si>
  <si>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</si>
  <si>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</si>
  <si>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</si>
  <si>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</si>
  <si>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</si>
  <si>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</si>
  <si>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</si>
  <si>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</si>
  <si>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</si>
  <si>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</si>
  <si>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</si>
  <si>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</si>
  <si>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</si>
  <si>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</si>
  <si>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</si>
  <si>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</si>
  <si>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</si>
  <si>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</si>
  <si>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</si>
  <si>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</si>
  <si>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</si>
  <si>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</si>
  <si>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</si>
  <si>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</si>
  <si>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</si>
  <si>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</si>
  <si>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</si>
  <si>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</si>
  <si>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</si>
  <si>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</si>
  <si>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</si>
  <si>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</si>
  <si>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</si>
  <si>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</si>
  <si>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</si>
  <si>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</si>
  <si>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</si>
  <si>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</si>
  <si>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</si>
  <si>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</si>
  <si>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</si>
  <si>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</si>
  <si>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</si>
  <si>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</si>
  <si>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</si>
  <si>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</si>
  <si>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</si>
  <si>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</si>
  <si>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</si>
  <si>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</si>
  <si>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</si>
  <si>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</si>
  <si>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</si>
  <si>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</si>
  <si>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</si>
  <si>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</si>
  <si>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</si>
  <si>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</si>
  <si>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</si>
  <si>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</si>
  <si>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</si>
  <si>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</si>
  <si>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</si>
  <si>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</si>
  <si>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</si>
  <si>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</si>
  <si>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</si>
  <si>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</si>
  <si>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</si>
  <si>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</si>
  <si>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</si>
  <si>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</si>
  <si>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</si>
  <si>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</si>
  <si>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</si>
  <si>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</si>
  <si>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</si>
  <si>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</si>
  <si>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</si>
  <si>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</si>
  <si>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</si>
  <si>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</si>
  <si>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</si>
  <si>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</si>
  <si>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</si>
  <si>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</si>
  <si>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</si>
  <si>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</si>
  <si>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</si>
  <si>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</si>
  <si>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</si>
  <si>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</si>
  <si>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</si>
  <si>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</si>
  <si>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</si>
  <si>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</si>
  <si>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</si>
  <si>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</si>
  <si>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</si>
  <si>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</si>
  <si>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</si>
  <si>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</si>
  <si>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</si>
  <si>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</si>
  <si>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</si>
  <si>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</si>
  <si>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</si>
  <si>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</si>
  <si>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</si>
  <si>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</si>
  <si>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</si>
  <si>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</si>
  <si>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</si>
  <si>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</si>
  <si>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</si>
  <si>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</si>
  <si>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</si>
  <si>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</si>
  <si>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</si>
  <si>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</si>
  <si>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</si>
  <si>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</si>
  <si>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</si>
  <si>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</si>
  <si>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</si>
  <si>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</si>
  <si>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</si>
  <si>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</si>
  <si>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</si>
  <si>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</si>
  <si>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</si>
  <si>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</si>
  <si>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</si>
  <si>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</si>
  <si>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</si>
  <si>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</si>
  <si>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</si>
  <si>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</si>
  <si>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</si>
  <si>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</si>
  <si>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</si>
  <si>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</si>
  <si>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</si>
  <si>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</si>
  <si>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</si>
  <si>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</si>
  <si>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</si>
  <si>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</si>
  <si>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</si>
  <si>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</si>
  <si>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</si>
  <si>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</si>
  <si>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</si>
  <si>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</si>
  <si>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</si>
  <si>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</si>
  <si>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</si>
  <si>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</si>
  <si>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</si>
  <si>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</si>
  <si>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</si>
  <si>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</si>
  <si>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</si>
  <si>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</si>
  <si>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</si>
  <si>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</si>
  <si>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</si>
  <si>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</si>
  <si>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</si>
  <si>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</si>
  <si>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</si>
  <si>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</si>
  <si>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</si>
  <si>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</si>
  <si>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</si>
  <si>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</si>
  <si>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</si>
  <si>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</si>
  <si>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</si>
  <si>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</si>
  <si>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</si>
  <si>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</si>
  <si>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</si>
  <si>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</si>
  <si>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</si>
  <si>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</si>
  <si>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</si>
  <si>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</si>
  <si>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</si>
  <si>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</si>
  <si>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</si>
  <si>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</si>
  <si>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</si>
  <si>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</si>
  <si>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</si>
  <si>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</si>
  <si>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</si>
  <si>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</si>
  <si>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</si>
  <si>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</si>
  <si>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</si>
  <si>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</si>
  <si>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</si>
  <si>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</si>
  <si>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</si>
  <si>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</si>
  <si>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</si>
  <si>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</si>
  <si>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</si>
  <si>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</si>
  <si>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</si>
  <si>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</si>
  <si>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</si>
  <si>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</si>
  <si>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</si>
  <si>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</si>
  <si>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</si>
  <si>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</si>
  <si>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</si>
  <si>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</si>
  <si>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</si>
  <si>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</si>
  <si>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</si>
  <si>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</si>
  <si>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</si>
  <si>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</si>
  <si>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</si>
  <si>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</si>
  <si>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</si>
  <si>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</si>
  <si>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</si>
  <si>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</si>
  <si>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</si>
  <si>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</si>
  <si>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</si>
  <si>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</si>
  <si>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</si>
  <si>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</si>
  <si>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</si>
  <si>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</si>
  <si>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</si>
  <si>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</si>
  <si>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</si>
  <si>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</si>
  <si>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</si>
  <si>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</si>
  <si>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</si>
  <si>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</si>
  <si>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</si>
  <si>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</si>
  <si>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</si>
  <si>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</si>
  <si>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</si>
  <si>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</si>
  <si>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</si>
  <si>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</si>
  <si>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</si>
  <si>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</si>
  <si>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</si>
  <si>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</si>
  <si>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</si>
  <si>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</si>
  <si>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</si>
  <si>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</si>
  <si>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</si>
  <si>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</si>
  <si>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</si>
  <si>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</si>
  <si>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</si>
  <si>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</si>
  <si>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</si>
  <si>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</si>
  <si>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</si>
  <si>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</si>
  <si>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</si>
  <si>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</si>
  <si>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</si>
  <si>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</si>
  <si>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</si>
  <si>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</si>
  <si>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</si>
  <si>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</si>
  <si>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</si>
  <si>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</si>
  <si>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</si>
  <si>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</si>
  <si>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</si>
  <si>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</si>
  <si>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</si>
  <si>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</si>
  <si>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</si>
  <si>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</si>
  <si>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</si>
  <si>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</si>
  <si>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</si>
  <si>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</si>
  <si>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</si>
  <si>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</si>
  <si>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</si>
  <si>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</si>
  <si>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</si>
  <si>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</si>
  <si>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</si>
  <si>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</si>
  <si>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</si>
  <si>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</si>
  <si>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</si>
  <si>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</si>
  <si>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</si>
  <si>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</si>
  <si>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</si>
  <si>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</si>
  <si>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</si>
  <si>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</si>
  <si>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</si>
  <si>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</si>
  <si>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</si>
  <si>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</si>
  <si>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</si>
  <si>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</si>
  <si>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</si>
  <si>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</si>
  <si>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</si>
  <si>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</si>
  <si>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</si>
  <si>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</si>
  <si>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</si>
  <si>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</si>
  <si>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</si>
  <si>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</si>
  <si>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</si>
  <si>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</si>
  <si>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</si>
  <si>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</si>
  <si>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</si>
  <si>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</si>
  <si>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</si>
  <si>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</si>
  <si>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</si>
  <si>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</si>
  <si>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</si>
  <si>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</si>
  <si>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</si>
  <si>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</si>
  <si>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</si>
  <si>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</si>
  <si>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</si>
  <si>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</si>
  <si>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</si>
  <si>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</si>
  <si>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</si>
  <si>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</si>
  <si>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</si>
  <si>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</si>
  <si>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</si>
  <si>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</si>
  <si>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</si>
  <si>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</si>
  <si>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</si>
  <si>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</si>
  <si>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</si>
  <si>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</si>
  <si>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</si>
  <si>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</si>
  <si>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</si>
  <si>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</si>
  <si>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</si>
  <si>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</si>
  <si>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</si>
  <si>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</si>
  <si>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</si>
  <si>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</si>
  <si>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</si>
  <si>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</si>
  <si>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</si>
  <si>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</si>
  <si>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</si>
  <si>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</si>
  <si>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</si>
  <si>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</si>
  <si>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</si>
  <si>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</si>
  <si>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</si>
  <si>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</si>
  <si>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</si>
  <si>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</si>
  <si>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</si>
  <si>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</si>
  <si>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</si>
  <si>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</si>
  <si>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</si>
  <si>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</si>
  <si>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</si>
  <si>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</si>
  <si>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</si>
  <si>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</si>
  <si>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</si>
  <si>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</si>
  <si>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</si>
  <si>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</si>
  <si>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</si>
  <si>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</si>
  <si>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</si>
  <si>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</si>
  <si>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</si>
  <si>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</si>
  <si>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</si>
  <si>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</si>
  <si>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</si>
  <si>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</si>
  <si>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</si>
  <si>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</si>
  <si>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</si>
  <si>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</si>
  <si>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</si>
  <si>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</si>
  <si>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</si>
  <si>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</si>
  <si>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</si>
  <si>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</si>
  <si>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</si>
  <si>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</si>
  <si>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</si>
  <si>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</si>
  <si>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</si>
  <si>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</si>
  <si>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</si>
  <si>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</si>
  <si>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</si>
  <si>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</si>
  <si>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</si>
  <si>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</si>
  <si>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</si>
  <si>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</si>
  <si>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</si>
  <si>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</si>
  <si>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</si>
  <si>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</si>
  <si>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</si>
  <si>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</si>
  <si>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</si>
  <si>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</si>
  <si>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</si>
  <si>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</si>
  <si>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</si>
  <si>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</si>
  <si>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</si>
  <si>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</si>
  <si>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</si>
  <si>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</si>
  <si>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</si>
  <si>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</si>
  <si>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</si>
  <si>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</si>
  <si>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</si>
  <si>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</si>
  <si>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</si>
  <si>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</si>
  <si>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</si>
  <si>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</si>
  <si>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</si>
  <si>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</si>
  <si>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</si>
  <si>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</si>
  <si>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</si>
  <si>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</si>
  <si>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</si>
  <si>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</si>
  <si>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</si>
  <si>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</si>
  <si>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</si>
  <si>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</si>
  <si>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</si>
  <si>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</si>
  <si>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</si>
  <si>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</si>
  <si>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</si>
  <si>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</si>
  <si>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</si>
  <si>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</si>
  <si>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</si>
  <si>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</si>
  <si>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</si>
  <si>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</si>
  <si>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</si>
  <si>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</si>
  <si>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</si>
  <si>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</si>
  <si>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</si>
  <si>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</si>
  <si>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</si>
  <si>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</si>
  <si>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</si>
  <si>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</si>
  <si>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</si>
  <si>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</si>
  <si>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</si>
  <si>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</si>
  <si>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</si>
  <si>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</si>
  <si>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</si>
  <si>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</si>
  <si>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</si>
  <si>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</si>
  <si>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</si>
  <si>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</si>
  <si>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</si>
  <si>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</si>
  <si>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</si>
  <si>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</si>
  <si>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</si>
  <si>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</si>
  <si>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</si>
  <si>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</si>
  <si>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</si>
  <si>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</si>
  <si>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</si>
  <si>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</si>
  <si>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</si>
  <si>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</si>
  <si>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</si>
  <si>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</si>
  <si>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</si>
  <si>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</si>
  <si>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</si>
  <si>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</si>
  <si>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</si>
  <si>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</si>
  <si>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</si>
  <si>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</si>
  <si>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</si>
  <si>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</si>
  <si>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</si>
  <si>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</si>
  <si>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</si>
  <si>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</si>
  <si>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</si>
  <si>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</si>
  <si>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</si>
  <si>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</si>
  <si>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</si>
  <si>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</si>
  <si>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</si>
  <si>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</si>
  <si>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</si>
  <si>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</si>
  <si>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</si>
  <si>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</si>
  <si>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</si>
  <si>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</si>
  <si>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</si>
  <si>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</si>
  <si>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</si>
  <si>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</si>
  <si>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</si>
  <si>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</si>
  <si>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</si>
  <si>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</si>
  <si>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</si>
  <si>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</si>
  <si>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</si>
  <si>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</si>
  <si>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</si>
  <si>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</si>
  <si>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</si>
  <si>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</si>
  <si>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</si>
  <si>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</si>
  <si>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</si>
  <si>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</si>
  <si>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</si>
  <si>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</si>
  <si>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</si>
  <si>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</si>
  <si>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</si>
  <si>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</si>
  <si>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</si>
  <si>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</si>
  <si>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</si>
  <si>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</si>
  <si>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</si>
  <si>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</si>
  <si>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</si>
  <si>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</si>
  <si>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</si>
  <si>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</si>
  <si>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</si>
  <si>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</si>
  <si>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</si>
  <si>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</si>
  <si>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</si>
  <si>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</si>
  <si>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</si>
  <si>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</si>
  <si>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</si>
  <si>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</si>
  <si>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</si>
  <si>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</si>
  <si>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</si>
  <si>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</si>
  <si>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</si>
  <si>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</si>
  <si>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</si>
  <si>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</si>
  <si>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</si>
  <si>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</si>
  <si>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</si>
  <si>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</si>
  <si>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</si>
  <si>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</si>
  <si>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</si>
  <si>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</si>
  <si>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</si>
  <si>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</si>
  <si>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</si>
  <si>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</si>
  <si>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</si>
  <si>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</si>
  <si>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</si>
  <si>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</si>
  <si>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</si>
  <si>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</si>
  <si>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</si>
  <si>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</si>
  <si>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</si>
  <si>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</si>
  <si>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</si>
  <si>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</si>
  <si>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</si>
  <si>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</si>
  <si>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</si>
  <si>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</si>
  <si>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</si>
  <si>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</si>
  <si>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</si>
  <si>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</si>
  <si>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</si>
  <si>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</si>
  <si>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</si>
  <si>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</si>
  <si>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</si>
  <si>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</si>
  <si>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</si>
  <si>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</si>
  <si>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</si>
  <si>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</si>
  <si>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</si>
  <si>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</si>
  <si>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</si>
  <si>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</si>
  <si>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</si>
  <si>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</si>
  <si>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</si>
  <si>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</si>
  <si>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</si>
  <si>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</si>
  <si>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</si>
  <si>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</si>
  <si>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</si>
  <si>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</si>
  <si>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</si>
  <si>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</si>
  <si>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</si>
  <si>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</si>
  <si>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</si>
  <si>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</si>
  <si>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</si>
  <si>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</si>
  <si>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</si>
  <si>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</si>
  <si>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</si>
  <si>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</si>
  <si>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</si>
  <si>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</si>
  <si>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</si>
  <si>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</si>
  <si>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</si>
  <si>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</si>
  <si>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</si>
  <si>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</si>
  <si>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</si>
  <si>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</si>
  <si>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</si>
  <si>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</si>
  <si>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</si>
  <si>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</si>
  <si>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</si>
  <si>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</si>
  <si>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</si>
  <si>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</si>
  <si>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</si>
  <si>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</si>
  <si>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</si>
  <si>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</si>
  <si>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</si>
  <si>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</si>
  <si>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</si>
  <si>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</si>
  <si>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</si>
  <si>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</si>
  <si>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</si>
  <si>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</si>
  <si>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</si>
  <si>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</si>
  <si>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</si>
  <si>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</si>
  <si>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</si>
  <si>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</si>
  <si>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</si>
  <si>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</si>
  <si>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</si>
  <si>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</si>
  <si>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</si>
  <si>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</si>
  <si>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</si>
  <si>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</si>
  <si>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</si>
  <si>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</si>
  <si>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</si>
  <si>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</si>
  <si>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</si>
  <si>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</si>
  <si>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</si>
  <si>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</si>
  <si>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</si>
  <si>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</si>
  <si>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</si>
  <si>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</si>
  <si>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</si>
  <si>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</si>
  <si>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</si>
  <si>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</si>
  <si>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</si>
  <si>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</si>
  <si>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</si>
  <si>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</si>
  <si>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</si>
  <si>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</si>
  <si>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</si>
  <si>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</si>
  <si>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</si>
  <si>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</si>
  <si>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</si>
  <si>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</si>
  <si>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</si>
  <si>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</si>
  <si>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</si>
  <si>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</si>
  <si>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</si>
  <si>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</si>
  <si>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</si>
  <si>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</si>
  <si>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</si>
  <si>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</si>
  <si>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</si>
  <si>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</si>
  <si>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</si>
  <si>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</si>
  <si>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</si>
  <si>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</si>
  <si>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</si>
  <si>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</si>
  <si>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</si>
  <si>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</si>
  <si>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</si>
  <si>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</si>
  <si>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</si>
  <si>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</si>
  <si>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</si>
  <si>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</si>
  <si>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</si>
  <si>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</si>
  <si>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</si>
  <si>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</si>
  <si>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</si>
  <si>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</si>
  <si>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</si>
  <si>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</si>
  <si>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</si>
  <si>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</si>
  <si>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</si>
  <si>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</si>
  <si>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</si>
  <si>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</si>
  <si>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</si>
  <si>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</si>
  <si>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</si>
  <si>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</si>
  <si>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</si>
  <si>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</si>
  <si>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</si>
  <si>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</si>
  <si>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</si>
  <si>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</si>
  <si>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</si>
  <si>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</si>
  <si>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</si>
  <si>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</si>
  <si>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</si>
  <si>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</si>
  <si>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</si>
  <si>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</si>
  <si>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</si>
  <si>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</si>
  <si>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</si>
  <si>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</si>
  <si>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</si>
  <si>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</si>
  <si>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</si>
  <si>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</si>
  <si>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</si>
  <si>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</si>
  <si>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</si>
  <si>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</si>
  <si>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</si>
  <si>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</si>
  <si>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</si>
  <si>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</si>
  <si>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</si>
  <si>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</si>
  <si>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</si>
  <si>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</si>
  <si>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</si>
  <si>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</si>
  <si>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</si>
  <si>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</si>
  <si>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</si>
  <si>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</si>
  <si>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</si>
  <si>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</si>
  <si>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</si>
  <si>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</si>
  <si>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</si>
  <si>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</si>
  <si>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</si>
  <si>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</si>
  <si>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</si>
  <si>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</si>
  <si>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</si>
  <si>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</si>
  <si>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</si>
  <si>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</si>
  <si>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</si>
  <si>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</si>
  <si>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</si>
  <si>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</si>
  <si>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</si>
  <si>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</si>
  <si>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</si>
  <si>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</si>
  <si>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</si>
  <si>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</si>
  <si>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</si>
  <si>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</si>
  <si>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</si>
  <si>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</si>
  <si>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</si>
  <si>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</si>
  <si>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</si>
  <si>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</si>
  <si>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</si>
  <si>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</si>
  <si>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</si>
  <si>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</si>
  <si>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</si>
  <si>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</si>
  <si>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</si>
  <si>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</si>
  <si>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</si>
  <si>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</si>
  <si>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</si>
  <si>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</si>
  <si>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</si>
  <si>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</si>
  <si>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</si>
  <si>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</si>
  <si>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</si>
  <si>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</si>
  <si>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</si>
  <si>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</si>
  <si>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</si>
  <si>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</si>
  <si>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</si>
  <si>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</si>
  <si>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</si>
  <si>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</si>
  <si>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</si>
  <si>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</si>
  <si>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</si>
  <si>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</si>
  <si>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</si>
  <si>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</si>
  <si>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</si>
  <si>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</si>
  <si>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</si>
  <si>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</si>
  <si>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</si>
  <si>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</si>
  <si>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</si>
  <si>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</si>
  <si>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</si>
  <si>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</si>
  <si>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</si>
  <si>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</si>
  <si>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</si>
  <si>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</si>
  <si>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</si>
  <si>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</si>
  <si>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</si>
  <si>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</si>
  <si>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</si>
  <si>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</si>
  <si>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</si>
  <si>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</si>
  <si>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</si>
  <si>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</si>
  <si>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</si>
  <si>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</si>
  <si>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</si>
  <si>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</si>
  <si>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</si>
  <si>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</si>
  <si>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</si>
  <si>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</si>
  <si>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</si>
  <si>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</si>
  <si>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</si>
  <si>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</si>
  <si>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</si>
  <si>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</si>
  <si>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</si>
  <si>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</si>
  <si>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</si>
  <si>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</si>
  <si>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</si>
  <si>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</si>
  <si>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</si>
  <si>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</si>
  <si>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</si>
  <si>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</si>
  <si>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</si>
  <si>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</si>
  <si>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</si>
  <si>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</si>
  <si>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</si>
  <si>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</si>
  <si>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</si>
  <si>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</si>
  <si>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</si>
  <si>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</si>
  <si>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</si>
  <si>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</si>
  <si>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</si>
  <si>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</si>
  <si>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</si>
  <si>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</si>
  <si>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</si>
  <si>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</si>
  <si>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</si>
  <si>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</si>
  <si>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</si>
  <si>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</si>
  <si>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</si>
  <si>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</si>
  <si>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</si>
  <si>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</si>
  <si>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</si>
  <si>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</si>
  <si>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</si>
  <si>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</si>
  <si>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</si>
  <si>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</si>
  <si>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</si>
  <si>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</si>
  <si>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</si>
  <si>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</si>
  <si>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</si>
  <si>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</si>
  <si>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</si>
  <si>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</si>
  <si>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</si>
  <si>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</si>
  <si>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</si>
  <si>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</si>
  <si>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</si>
  <si>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</si>
  <si>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</si>
  <si>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</si>
  <si>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</si>
  <si>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</si>
  <si>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</si>
  <si>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</si>
  <si>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</si>
  <si>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</si>
  <si>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</si>
  <si>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</si>
  <si>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</si>
  <si>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</si>
  <si>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</si>
  <si>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</si>
  <si>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</si>
  <si>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</si>
  <si>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</si>
  <si>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</si>
  <si>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</si>
  <si>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</si>
  <si>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</si>
  <si>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</si>
  <si>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</si>
  <si>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</si>
  <si>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</si>
  <si>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</si>
  <si>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</si>
  <si>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</si>
  <si>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</si>
  <si>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</si>
  <si>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</si>
  <si>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</si>
  <si>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</si>
  <si>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</si>
  <si>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</si>
  <si>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</si>
  <si>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</si>
  <si>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</si>
  <si>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</si>
  <si>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</si>
  <si>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</si>
  <si>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</si>
  <si>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</si>
  <si>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</si>
  <si>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</si>
  <si>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</si>
  <si>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</si>
  <si>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</si>
  <si>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</si>
  <si>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</si>
  <si>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</si>
  <si>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</si>
  <si>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</si>
  <si>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</si>
  <si>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</si>
  <si>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</si>
  <si>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</si>
  <si>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</si>
  <si>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</si>
  <si>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</si>
  <si>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</si>
  <si>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</si>
  <si>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</si>
  <si>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</si>
  <si>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</si>
  <si>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</si>
  <si>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</si>
  <si>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</si>
  <si>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</si>
  <si>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</si>
  <si>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</si>
  <si>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</si>
  <si>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</si>
  <si>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</si>
  <si>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</si>
  <si>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</si>
  <si>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</si>
  <si>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</si>
  <si>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</si>
  <si>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</si>
  <si>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</si>
  <si>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</si>
  <si>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</si>
  <si>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</si>
  <si>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</si>
  <si>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</si>
  <si>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</si>
  <si>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</si>
  <si>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</si>
  <si>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</si>
  <si>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</si>
  <si>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</si>
  <si>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</si>
  <si>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</si>
  <si>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</si>
  <si>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</si>
  <si>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</si>
  <si>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</si>
  <si>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</si>
  <si>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</si>
  <si>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</si>
  <si>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</si>
  <si>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</si>
  <si>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</si>
  <si>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</si>
  <si>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</si>
  <si>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</si>
  <si>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</si>
  <si>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</si>
  <si>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</si>
  <si>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</si>
  <si>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</si>
  <si>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</si>
  <si>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</si>
  <si>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</si>
  <si>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</si>
  <si>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</si>
  <si>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</si>
  <si>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</si>
  <si>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</si>
  <si>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</si>
  <si>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</si>
  <si>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</si>
  <si>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</si>
  <si>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</si>
  <si>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</si>
  <si>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</si>
  <si>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</si>
  <si>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</si>
  <si>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</si>
  <si>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</si>
  <si>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</si>
  <si>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</si>
  <si>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</si>
  <si>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</si>
  <si>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</si>
  <si>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</si>
  <si>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</si>
  <si>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</si>
  <si>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</si>
  <si>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</si>
  <si>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</si>
  <si>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</si>
  <si>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</si>
  <si>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</si>
  <si>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</si>
  <si>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</si>
  <si>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</si>
  <si>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</si>
  <si>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</si>
  <si>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</si>
  <si>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</si>
  <si>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</si>
  <si>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</si>
  <si>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</si>
  <si>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</si>
  <si>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</si>
  <si>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</si>
  <si>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</si>
  <si>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</si>
  <si>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</si>
  <si>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</si>
  <si>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</si>
  <si>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</si>
  <si>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</si>
  <si>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</si>
  <si>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</si>
  <si>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</si>
  <si>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</si>
  <si>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</si>
  <si>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</si>
  <si>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</si>
  <si>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</si>
  <si>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</si>
  <si>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</si>
  <si>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</si>
  <si>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</si>
  <si>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</si>
  <si>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</si>
  <si>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</si>
  <si>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</si>
  <si>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</si>
  <si>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</si>
  <si>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</si>
  <si>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</si>
  <si>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</si>
  <si>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</si>
  <si>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</si>
  <si>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</si>
  <si>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</si>
  <si>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</si>
  <si>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</si>
  <si>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</si>
  <si>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</si>
  <si>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</si>
  <si>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</si>
  <si>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</si>
  <si>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</si>
  <si>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</si>
  <si>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</si>
  <si>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</si>
  <si>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</si>
  <si>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</si>
  <si>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</si>
  <si>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</si>
  <si>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</si>
  <si>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</si>
  <si>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</si>
  <si>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</si>
  <si>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</si>
  <si>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</si>
  <si>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</si>
  <si>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</si>
  <si>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</si>
  <si>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</si>
  <si>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</si>
  <si>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</si>
  <si>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</si>
  <si>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</si>
  <si>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</si>
  <si>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</si>
  <si>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</si>
  <si>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</si>
  <si>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</si>
  <si>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</si>
  <si>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</si>
  <si>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</si>
  <si>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</si>
  <si>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</si>
  <si>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</si>
  <si>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</si>
  <si>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</si>
  <si>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</si>
  <si>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</si>
  <si>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</si>
  <si>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</si>
  <si>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</si>
  <si>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</si>
  <si>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</si>
  <si>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</si>
  <si>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</si>
  <si>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</si>
  <si>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</si>
  <si>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</si>
  <si>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</si>
  <si>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</si>
  <si>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</si>
  <si>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</si>
  <si>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</si>
  <si>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</si>
  <si>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</si>
  <si>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</si>
  <si>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</si>
  <si>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</si>
  <si>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</si>
  <si>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</si>
  <si>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</si>
  <si>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</si>
  <si>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</si>
  <si>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</si>
  <si>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</si>
  <si>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</si>
  <si>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</si>
  <si>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</si>
  <si>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</si>
  <si>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</si>
  <si>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</si>
  <si>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</si>
  <si>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</si>
  <si>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</si>
  <si>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</si>
  <si>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</si>
  <si>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</si>
  <si>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</si>
  <si>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</si>
  <si>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</si>
  <si>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</si>
  <si>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</si>
  <si>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</si>
  <si>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</si>
  <si>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</si>
  <si>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</si>
  <si>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</si>
  <si>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</si>
  <si>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</si>
  <si>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</si>
  <si>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</si>
  <si>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</si>
  <si>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</si>
  <si>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</si>
  <si>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</si>
  <si>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</si>
  <si>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</si>
  <si>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</si>
  <si>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</si>
  <si>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</si>
  <si>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</si>
  <si>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</si>
  <si>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</si>
  <si>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</si>
  <si>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</si>
  <si>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</si>
  <si>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</si>
  <si>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</si>
  <si>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</si>
  <si>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</si>
  <si>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</si>
  <si>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</si>
  <si>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</si>
  <si>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</si>
  <si>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</si>
  <si>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</si>
  <si>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</si>
  <si>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</si>
  <si>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</si>
  <si>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</si>
  <si>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</si>
  <si>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</si>
  <si>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</si>
  <si>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</si>
  <si>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</si>
  <si>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</si>
  <si>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</si>
  <si>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</si>
  <si>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</si>
  <si>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</si>
  <si>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</si>
  <si>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</si>
  <si>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</si>
  <si>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</si>
  <si>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</si>
  <si>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</si>
  <si>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</si>
  <si>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</si>
  <si>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</si>
  <si>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</si>
  <si>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</si>
  <si>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</si>
  <si>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</si>
  <si>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</si>
  <si>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</si>
  <si>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</si>
  <si>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</si>
  <si>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</si>
  <si>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</si>
  <si>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</si>
  <si>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</si>
  <si>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</si>
  <si>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</si>
  <si>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</si>
  <si>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</si>
  <si>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</si>
  <si>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</si>
  <si>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</si>
  <si>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</si>
  <si>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</si>
  <si>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</si>
  <si>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</si>
  <si>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</si>
  <si>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</si>
  <si>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</si>
  <si>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</si>
  <si>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</si>
  <si>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</si>
  <si>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</si>
  <si>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</si>
  <si>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</si>
  <si>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</si>
  <si>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</si>
  <si>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</si>
  <si>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</si>
  <si>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</si>
  <si>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</si>
  <si>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</si>
  <si>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</si>
  <si>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</si>
  <si>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</si>
  <si>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</si>
  <si>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</si>
  <si>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</si>
  <si>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</si>
  <si>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</si>
  <si>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</si>
  <si>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</si>
  <si>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</si>
  <si>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</si>
  <si>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</si>
  <si>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</si>
  <si>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</si>
  <si>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</si>
  <si>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</si>
  <si>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</si>
  <si>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</si>
  <si>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</si>
  <si>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</si>
  <si>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</si>
  <si>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</si>
  <si>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</si>
  <si>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</si>
  <si>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</si>
  <si>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</si>
  <si>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</si>
  <si>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</si>
  <si>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</si>
  <si>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</si>
  <si>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</si>
  <si>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</si>
  <si>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</si>
  <si>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</si>
  <si>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</si>
  <si>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</si>
  <si>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</si>
  <si>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</si>
  <si>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</si>
  <si>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</si>
  <si>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</si>
  <si>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</si>
  <si>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</si>
  <si>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</si>
  <si>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</si>
  <si>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</si>
  <si>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</si>
  <si>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</si>
  <si>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</si>
  <si>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</si>
  <si>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</si>
  <si>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</si>
  <si>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</si>
  <si>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</si>
  <si>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</si>
  <si>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</si>
  <si>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</si>
  <si>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</si>
  <si>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</si>
  <si>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</si>
  <si>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</si>
  <si>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</si>
  <si>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</si>
  <si>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</si>
  <si>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</si>
  <si>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</si>
  <si>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</si>
  <si>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</si>
  <si>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</si>
  <si>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</si>
  <si>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</si>
  <si>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</si>
  <si>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</si>
  <si>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</si>
  <si>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</si>
  <si>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</si>
  <si>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</si>
  <si>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</si>
  <si>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</si>
  <si>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</si>
  <si>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</si>
  <si>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</si>
  <si>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</si>
  <si>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</si>
  <si>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</si>
  <si>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</si>
  <si>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</si>
  <si>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</si>
  <si>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</si>
  <si>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</si>
  <si>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</si>
  <si>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</si>
  <si>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</si>
  <si>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</si>
  <si>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</si>
  <si>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</si>
  <si>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</si>
  <si>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</si>
  <si>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</si>
  <si>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</si>
  <si>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</si>
  <si>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</si>
  <si>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</si>
  <si>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</si>
  <si>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</si>
  <si>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</si>
  <si>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</si>
  <si>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</si>
  <si>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</si>
  <si>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</si>
  <si>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</si>
  <si>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</si>
  <si>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</si>
  <si>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</si>
  <si>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</si>
  <si>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</si>
  <si>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</si>
  <si>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</si>
  <si>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</si>
  <si>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</si>
  <si>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</si>
  <si>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</si>
  <si>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</si>
  <si>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</si>
  <si>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</si>
  <si>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</si>
  <si>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</si>
  <si>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</si>
  <si>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</si>
  <si>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</si>
  <si>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</si>
  <si>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</si>
  <si>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</si>
  <si>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</si>
  <si>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</si>
  <si>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</si>
  <si>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</si>
  <si>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</si>
  <si>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</si>
  <si>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</si>
  <si>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</si>
  <si>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</si>
  <si>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</si>
  <si>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</si>
  <si>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</si>
  <si>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</si>
  <si>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</si>
  <si>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</si>
  <si>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</si>
  <si>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</si>
  <si>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</si>
  <si>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</si>
  <si>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</si>
  <si>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</si>
  <si>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</si>
  <si>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</si>
  <si>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</si>
  <si>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</si>
  <si>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</si>
  <si>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</si>
  <si>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</si>
  <si>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</si>
  <si>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</si>
  <si>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</si>
  <si>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</si>
  <si>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</si>
  <si>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</si>
  <si>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</si>
  <si>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</si>
  <si>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</si>
  <si>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</si>
  <si>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</si>
  <si>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</si>
  <si>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</si>
  <si>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</si>
  <si>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</si>
  <si>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</si>
  <si>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</si>
  <si>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</si>
  <si>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</si>
  <si>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</si>
  <si>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</si>
  <si>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</si>
  <si>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</si>
  <si>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</si>
  <si>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</si>
  <si>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</si>
  <si>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</si>
  <si>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</si>
  <si>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</si>
  <si>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</si>
  <si>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</si>
  <si>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</si>
  <si>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</si>
  <si>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</si>
  <si>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</si>
  <si>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</si>
  <si>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</si>
  <si>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</si>
  <si>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</si>
  <si>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</si>
  <si>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</si>
  <si>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</si>
  <si>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</si>
  <si>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</si>
  <si>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</si>
  <si>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</si>
  <si>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</si>
  <si>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</si>
  <si>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</si>
  <si>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</si>
  <si>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</si>
  <si>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</si>
  <si>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</si>
  <si>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</si>
  <si>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</si>
  <si>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</si>
  <si>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</si>
  <si>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</si>
  <si>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</si>
  <si>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</si>
  <si>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</si>
  <si>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</si>
  <si>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</si>
  <si>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</si>
  <si>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</si>
  <si>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</si>
  <si>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</si>
  <si>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</si>
  <si>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</si>
  <si>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</si>
  <si>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</si>
  <si>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</si>
  <si>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</si>
  <si>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</si>
  <si>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</si>
  <si>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</si>
  <si>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</si>
  <si>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</si>
  <si>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</si>
  <si>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</si>
  <si>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</si>
  <si>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</si>
  <si>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</si>
  <si>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</si>
  <si>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</si>
  <si>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</si>
  <si>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</si>
  <si>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</si>
  <si>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</si>
  <si>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</si>
  <si>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</si>
  <si>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</si>
  <si>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</si>
  <si>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</si>
  <si>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</si>
  <si>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</si>
  <si>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</si>
  <si>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</si>
  <si>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</si>
  <si>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</si>
  <si>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</si>
  <si>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</si>
  <si>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</si>
  <si>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</si>
  <si>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</si>
  <si>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</si>
  <si>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</si>
  <si>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</si>
  <si>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</si>
  <si>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</si>
  <si>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</si>
  <si>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</si>
  <si>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</si>
  <si>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</si>
  <si>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</si>
  <si>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</si>
  <si>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</si>
  <si>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</si>
  <si>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</si>
  <si>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</si>
  <si>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</si>
  <si>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</si>
  <si>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</si>
  <si>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</si>
  <si>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</si>
  <si>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</si>
  <si>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</si>
  <si>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</si>
  <si>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</si>
  <si>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</si>
  <si>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</si>
  <si>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</si>
  <si>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</si>
  <si>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</si>
  <si>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</si>
  <si>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</si>
  <si>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</si>
  <si>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</si>
  <si>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</si>
  <si>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</si>
  <si>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</si>
  <si>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</si>
  <si>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</si>
  <si>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</si>
  <si>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</si>
  <si>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</si>
  <si>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</si>
  <si>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</si>
  <si>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</si>
  <si>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</si>
  <si>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</si>
  <si>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</si>
  <si>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</si>
  <si>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</si>
  <si>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</si>
  <si>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</si>
  <si>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</si>
  <si>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</si>
  <si>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</si>
  <si>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</si>
  <si>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</si>
  <si>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</si>
  <si>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</si>
  <si>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</si>
  <si>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</si>
  <si>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</si>
  <si>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</si>
  <si>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</si>
  <si>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</si>
  <si>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</si>
  <si>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</si>
  <si>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</si>
  <si>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</si>
  <si>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</si>
  <si>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</si>
  <si>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</si>
  <si>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</si>
  <si>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</si>
  <si>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</si>
  <si>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</si>
  <si>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</si>
  <si>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</si>
  <si>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</si>
  <si>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</si>
  <si>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</si>
  <si>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</si>
  <si>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</si>
  <si>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</si>
  <si>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</si>
  <si>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</si>
  <si>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</si>
  <si>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</si>
  <si>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</si>
  <si>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</si>
  <si>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</si>
  <si>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</si>
  <si>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</si>
  <si>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</si>
  <si>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</si>
  <si>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</si>
  <si>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</si>
  <si>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</si>
  <si>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</si>
  <si>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</si>
  <si>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</si>
  <si>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</si>
  <si>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</si>
  <si>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</si>
  <si>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</si>
  <si>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</si>
  <si>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</si>
  <si>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</si>
  <si>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</si>
  <si>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</si>
  <si>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</si>
  <si>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</si>
  <si>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</si>
  <si>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</si>
  <si>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</si>
  <si>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</si>
  <si>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</si>
  <si>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</si>
  <si>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</si>
  <si>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</si>
  <si>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</si>
  <si>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</si>
  <si>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</si>
  <si>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</si>
  <si>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</si>
  <si>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</si>
  <si>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</si>
  <si>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</si>
  <si>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</si>
  <si>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</si>
  <si>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</si>
  <si>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</si>
  <si>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</si>
  <si>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</si>
  <si>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</si>
  <si>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</si>
  <si>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</si>
  <si>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</si>
  <si>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</si>
  <si>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</si>
  <si>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</si>
  <si>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</si>
  <si>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</si>
  <si>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</si>
  <si>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</si>
  <si>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</si>
  <si>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</si>
  <si>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</si>
  <si>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</si>
  <si>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</si>
  <si>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</si>
  <si>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</si>
  <si>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</si>
  <si>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</si>
  <si>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</si>
  <si>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</si>
  <si>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</si>
  <si>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</si>
  <si>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</si>
  <si>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</si>
  <si>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</si>
  <si>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</si>
  <si>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</si>
  <si>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</si>
  <si>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</si>
  <si>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</si>
  <si>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</si>
  <si>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</si>
  <si>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</si>
  <si>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</si>
  <si>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</si>
  <si>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</si>
  <si>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</si>
  <si>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</si>
  <si>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</si>
  <si>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</si>
  <si>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</si>
  <si>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</si>
  <si>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</si>
  <si>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</si>
  <si>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</si>
  <si>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</si>
  <si>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</si>
  <si>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</si>
  <si>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</si>
  <si>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</si>
  <si>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</si>
  <si>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</si>
  <si>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</si>
  <si>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</si>
  <si>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</si>
  <si>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</si>
  <si>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</si>
  <si>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</si>
  <si>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</si>
  <si>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</si>
  <si>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</si>
  <si>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</si>
  <si>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</si>
  <si>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</si>
  <si>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</si>
  <si>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</si>
  <si>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</si>
  <si>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</si>
  <si>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</si>
  <si>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</si>
  <si>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</si>
  <si>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</si>
  <si>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</si>
  <si>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</si>
  <si>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</si>
  <si>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</si>
  <si>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</si>
  <si>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</si>
  <si>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</si>
  <si>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</si>
  <si>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</si>
  <si>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</si>
  <si>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</si>
  <si>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</si>
  <si>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</si>
  <si>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</si>
  <si>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</si>
  <si>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</si>
  <si>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</si>
  <si>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</si>
  <si>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</si>
  <si>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</si>
  <si>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</si>
  <si>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</si>
  <si>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</si>
  <si>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</si>
  <si>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</si>
  <si>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</si>
  <si>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</si>
  <si>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</si>
  <si>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</si>
  <si>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</si>
  <si>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</si>
  <si>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</si>
  <si>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</si>
  <si>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</si>
  <si>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</si>
  <si>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</si>
  <si>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</si>
  <si>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</si>
  <si>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</si>
  <si>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</si>
  <si>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</si>
  <si>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</si>
  <si>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</si>
  <si>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</si>
  <si>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</si>
  <si>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</si>
  <si>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</si>
  <si>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</si>
  <si>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</si>
  <si>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</si>
  <si>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</si>
  <si>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</si>
  <si>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</si>
  <si>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</si>
  <si>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</si>
  <si>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</si>
  <si>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</si>
  <si>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</si>
  <si>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</si>
  <si>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</si>
  <si>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</si>
  <si>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</si>
  <si>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</si>
  <si>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</si>
  <si>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</si>
  <si>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</si>
  <si>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</si>
  <si>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</si>
  <si>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</si>
  <si>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</si>
  <si>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</si>
  <si>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</si>
  <si>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</si>
  <si>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</si>
  <si>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</si>
  <si>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</si>
  <si>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</si>
  <si>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</si>
  <si>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</si>
  <si>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</si>
  <si>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</si>
  <si>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</si>
  <si>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</si>
  <si>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</si>
  <si>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</si>
  <si>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</si>
  <si>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</si>
  <si>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</si>
  <si>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</si>
  <si>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</si>
  <si>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</si>
  <si>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</si>
  <si>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</si>
  <si>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</si>
  <si>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</si>
  <si>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</si>
  <si>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</si>
  <si>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</si>
  <si>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</si>
  <si>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</si>
  <si>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</si>
  <si>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</si>
  <si>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</si>
  <si>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</si>
  <si>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</si>
  <si>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</si>
  <si>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</si>
  <si>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</si>
  <si>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</si>
  <si>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</si>
  <si>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</si>
  <si>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</si>
  <si>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</si>
  <si>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</si>
  <si>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</si>
  <si>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</si>
  <si>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</si>
  <si>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</si>
  <si>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</si>
  <si>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</si>
  <si>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</si>
  <si>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</si>
  <si>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</si>
  <si>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</si>
  <si>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</si>
  <si>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</si>
  <si>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</si>
  <si>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</si>
  <si>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</si>
  <si>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</si>
  <si>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</si>
  <si>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</si>
  <si>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</si>
  <si>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</si>
  <si>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</si>
  <si>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</si>
  <si>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</si>
  <si>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</si>
  <si>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</si>
  <si>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</si>
  <si>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</si>
  <si>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</si>
  <si>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</si>
  <si>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</si>
  <si>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</si>
  <si>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</si>
  <si>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</si>
  <si>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</si>
  <si>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</si>
  <si>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</si>
  <si>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</si>
  <si>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</si>
  <si>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</si>
  <si>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</si>
  <si>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</si>
  <si>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</si>
  <si>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</si>
  <si>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</si>
  <si>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</si>
  <si>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</si>
  <si>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</si>
  <si>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</si>
  <si>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</si>
  <si>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</si>
  <si>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</si>
  <si>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</si>
  <si>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</si>
  <si>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</si>
  <si>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</si>
  <si>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</si>
  <si>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</si>
  <si>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</si>
  <si>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</si>
  <si>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</si>
  <si>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</si>
  <si>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</si>
  <si>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</si>
  <si>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</si>
  <si>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</si>
  <si>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</si>
  <si>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</si>
  <si>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</si>
  <si>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</si>
  <si>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</si>
  <si>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</si>
  <si>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</si>
  <si>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</si>
  <si>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</si>
  <si>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</si>
  <si>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</si>
  <si>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</si>
  <si>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</si>
  <si>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</si>
  <si>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</si>
  <si>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</si>
  <si>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</si>
  <si>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</si>
  <si>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</si>
  <si>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</si>
  <si>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</si>
  <si>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</si>
  <si>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</si>
  <si>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</si>
  <si>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</si>
  <si>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</si>
  <si>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</si>
  <si>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</si>
  <si>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</si>
  <si>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</si>
  <si>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</si>
  <si>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</si>
  <si>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</si>
  <si>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</si>
  <si>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</si>
  <si>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</si>
  <si>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</si>
  <si>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</si>
  <si>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</si>
  <si>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</si>
  <si>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</si>
  <si>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</si>
  <si>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</si>
  <si>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</si>
  <si>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</si>
  <si>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</si>
  <si>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</si>
  <si>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</si>
  <si>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</si>
  <si>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</si>
  <si>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</si>
  <si>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</si>
  <si>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</si>
  <si>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</si>
  <si>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</si>
  <si>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</si>
  <si>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</si>
  <si>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</si>
  <si>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</si>
  <si>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</si>
  <si>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</si>
  <si>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</si>
  <si>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</si>
  <si>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</si>
  <si>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</si>
  <si>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</si>
  <si>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</si>
  <si>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</si>
  <si>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</si>
  <si>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</si>
  <si>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</si>
  <si>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</si>
  <si>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</si>
  <si>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</si>
  <si>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</si>
  <si>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</si>
  <si>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</si>
  <si>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</si>
  <si>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</si>
  <si>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</si>
  <si>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</si>
  <si>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</si>
  <si>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</si>
  <si>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</si>
  <si>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</si>
  <si>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</si>
  <si>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</si>
  <si>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</si>
  <si>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</si>
  <si>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</si>
  <si>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</si>
  <si>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</si>
  <si>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</si>
  <si>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</si>
  <si>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</si>
  <si>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</si>
  <si>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</si>
  <si>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</si>
  <si>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</si>
  <si>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</si>
  <si>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</si>
  <si>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</si>
  <si>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</si>
  <si>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</si>
  <si>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</si>
  <si>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</si>
  <si>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</si>
  <si>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</si>
  <si>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</si>
  <si>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</si>
  <si>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</si>
  <si>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</si>
  <si>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</si>
  <si>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</si>
  <si>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</si>
  <si>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</si>
  <si>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</si>
  <si>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</si>
  <si>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</si>
  <si>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</si>
  <si>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</si>
  <si>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</si>
  <si>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</si>
  <si>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</si>
  <si>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</si>
  <si>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</si>
  <si>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</si>
  <si>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</si>
  <si>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</si>
  <si>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</si>
  <si>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</si>
  <si>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</si>
  <si>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</si>
  <si>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</si>
  <si>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</si>
  <si>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</si>
  <si>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</si>
  <si>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</si>
  <si>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</si>
  <si>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</si>
  <si>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</si>
  <si>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</si>
  <si>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</si>
  <si>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</si>
  <si>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</si>
  <si>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</si>
  <si>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</si>
  <si>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</si>
  <si>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</si>
  <si>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</si>
  <si>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</si>
  <si>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</si>
  <si>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</si>
  <si>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</si>
  <si>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</si>
  <si>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</si>
  <si>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</si>
  <si>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</si>
  <si>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</si>
  <si>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</si>
  <si>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</si>
  <si>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</si>
  <si>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</si>
  <si>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</si>
  <si>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</si>
  <si>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</si>
  <si>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</si>
  <si>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</si>
  <si>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</si>
  <si>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</si>
  <si>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</si>
  <si>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</si>
  <si>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</si>
  <si>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</si>
  <si>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</si>
  <si>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</si>
  <si>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</si>
  <si>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</si>
  <si>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</si>
  <si>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</si>
  <si>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</si>
  <si>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</si>
  <si>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</si>
  <si>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</si>
  <si>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</si>
  <si>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</si>
  <si>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</si>
  <si>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</si>
  <si>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</si>
  <si>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</si>
  <si>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</si>
  <si>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</si>
  <si>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</si>
  <si>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</si>
  <si>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</si>
  <si>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</si>
  <si>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</si>
  <si>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</si>
  <si>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</si>
  <si>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</si>
  <si>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</si>
  <si>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</si>
  <si>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</si>
  <si>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</si>
  <si>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</si>
  <si>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</si>
  <si>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</si>
  <si>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</si>
  <si>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</si>
  <si>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</si>
  <si>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</si>
  <si>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</si>
  <si>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</si>
  <si>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</si>
  <si>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</si>
  <si>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</si>
  <si>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</si>
  <si>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</si>
  <si>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</si>
  <si>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</si>
  <si>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</si>
  <si>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</si>
  <si>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</si>
  <si>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</si>
  <si>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</si>
  <si>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</si>
  <si>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</si>
  <si>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</si>
  <si>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</si>
  <si>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</si>
  <si>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</si>
  <si>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</si>
  <si>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</si>
  <si>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</si>
  <si>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</si>
  <si>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</si>
  <si>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</si>
  <si>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</si>
  <si>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</si>
  <si>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</si>
  <si>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</si>
  <si>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</si>
  <si>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</si>
  <si>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</si>
  <si>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</si>
  <si>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</si>
  <si>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</si>
  <si>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</si>
  <si>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</si>
  <si>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</si>
  <si>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</si>
  <si>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</si>
  <si>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</si>
  <si>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</si>
  <si>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</si>
  <si>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</si>
  <si>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</si>
  <si>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</si>
  <si>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</si>
  <si>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</si>
  <si>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</si>
  <si>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</si>
  <si>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</si>
  <si>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</si>
  <si>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</si>
  <si>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</si>
  <si>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</si>
  <si>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</si>
  <si>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</si>
  <si>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</si>
  <si>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</si>
  <si>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</si>
  <si>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</si>
  <si>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</si>
  <si>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</si>
  <si>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</si>
  <si>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</si>
  <si>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</si>
  <si>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</si>
  <si>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</si>
  <si>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</si>
  <si>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</si>
  <si>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</si>
  <si>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</si>
  <si>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</si>
  <si>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</si>
  <si>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</si>
  <si>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</si>
  <si>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</si>
  <si>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</si>
  <si>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</si>
  <si>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</si>
  <si>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</si>
  <si>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</si>
  <si>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</si>
  <si>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</si>
  <si>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</si>
  <si>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</si>
  <si>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</si>
  <si>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</si>
  <si>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</si>
  <si>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</si>
  <si>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</si>
  <si>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</si>
  <si>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</si>
  <si>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</si>
  <si>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</si>
  <si>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</si>
  <si>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</si>
  <si>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</si>
  <si>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</si>
  <si>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</si>
  <si>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</si>
  <si>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</si>
  <si>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</si>
  <si>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</si>
  <si>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</si>
  <si>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270/2012</t>
  </si>
  <si>
    <t xml:space="preserve">BRINDAR ATENCION INTEGRAL A 300 PERSONAS ENTRE MADRES GESTSNTES , MADRES LACTANTES Y NIÑOS  Y NIÑAS MENORES DE 5 AÑOS EN LA MODALIDAD FAMILIAR </t>
  </si>
  <si>
    <t>272/2012</t>
  </si>
  <si>
    <t xml:space="preserve">BRINDAR ATENCION INTEGRAL A 200 PERSONAS ENTRE MADRES GESTANTES Y MADRES LACTANTES YNIÑOS Y NIÑAS MENORES DE 5 AÑOS EN LA MODALIDAD FAMILIAR  DE LOS CUALES 26 CORRESPONDE A BENEFICIOS QUE EN EL 2012 INICIARON PROCESO </t>
  </si>
  <si>
    <t>315/2012</t>
  </si>
  <si>
    <t xml:space="preserve">ATENDER A LA PRIMERA INFANCIA EN EL MARCO DE LA ESTRATEGIA DE CERO A SIEMPRE DE CONFORMIDAD CON LAS DIRECTRICES ALINEAMIENTOS PARAMETROS ESTABLECIDOA POR EL ICBF </t>
  </si>
  <si>
    <t>290/2012</t>
  </si>
  <si>
    <t xml:space="preserve">ATENDER A LA PRIMERA INFANCIA EN EL MARCO DE LA ESTRATEGIA DE CERO A SIEMPRE DE CONFORMIDAD CON LAS DIRECTRICES ALINEAMIENTOS PARAMETROS ESTABLECIDOS POR EL ICBF </t>
  </si>
  <si>
    <t>291/2012</t>
  </si>
  <si>
    <t>096/2014</t>
  </si>
  <si>
    <t xml:space="preserve">ATENDER A LA PRIMERA INFANCIA EN EL MARCO DE LA ESTRAGEGIA DE CERO A SIEMPRE ESPECIALMENTE A LOS NIÑOS MENORES DE 5 AÑOS DE LA FAMILIA EN SITUACION DE VULNABILIDAD DE CONFORMIDAD CON LAS DIRECTRICES , ALINEAMIENTOS Y PARAMETROS ESTABLECIDAOS POR EL ICBF </t>
  </si>
  <si>
    <t>123/2015</t>
  </si>
  <si>
    <t>241/2015</t>
  </si>
  <si>
    <t>BRINDAR ATENCION INTEGRAL A LOS NIÑOS Y NIÑAS MENORES DE 5 AÑOS CON CRITERIOS DE CALIDAD PARA POTENCIAR TODAS LAS DIMENSIONES DEL DESARROLLO EN LAS DIFERENTES MODALIDADES DE ATENCION DE LA PRIMERA INFANCIA</t>
  </si>
  <si>
    <t>254/2014</t>
  </si>
  <si>
    <t>ATENDER A NIÑOS Y NIÑAS MENORES DE 5 AÑOS, O HASTA SU INGRESO AL GRADO DE TRANSICION Y A MUJERES GESTANTES Y EN PERIODO DE LACTANCIA EN LOS SERVICIOS DE EDUCACION INCIAL Y CUIDADO,CON EL FIN DE PROMOVER EL DESARROLLO INTEGRAL EN LA PRIMERA INFANCIA CON CALIDAD, DE CONFORMIDAD CON LOS LINEAMIENTOS, LAS DIRECTRICES Y PARAMETROS ESTABLECIDOS POR EL ICBF</t>
  </si>
  <si>
    <t>265/2014</t>
  </si>
  <si>
    <t>093/2016</t>
  </si>
  <si>
    <t>ATENDER A LA PRIMERA INFANCIA EN EL MARCO DE LA ESTRATEGIA DE CERO A SIEMPRE, ESPECIFICAMENTE A LOS NIÑOS Y NIÑAS MENORES DE CINCO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t>
  </si>
  <si>
    <t>103/2016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</si>
  <si>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</si>
  <si>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</si>
  <si>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</si>
  <si>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119/2016</t>
  </si>
  <si>
    <t>123/2016</t>
  </si>
  <si>
    <t>127/2016</t>
  </si>
  <si>
    <t>128/2016</t>
  </si>
  <si>
    <t>149/2016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</si>
  <si>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</si>
  <si>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354/2016</t>
  </si>
  <si>
    <t>356/2016</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</si>
  <si>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CENTROS DE DESARROLLO INFANTIL.</t>
  </si>
  <si>
    <t>189/2016</t>
  </si>
  <si>
    <t>411/2016</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</si>
  <si>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DESARROLLO INFANTIL EN MEDIO FAMILIAR.</t>
  </si>
  <si>
    <t>412/2016</t>
  </si>
  <si>
    <t>413/2016</t>
  </si>
  <si>
    <t>414/2016</t>
  </si>
  <si>
    <t>415/2016</t>
  </si>
  <si>
    <t>140/2017</t>
  </si>
  <si>
    <t>255/2017</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</si>
  <si>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CENTROS DE HOGARES INFANTILES.</t>
  </si>
  <si>
    <t>291/2017</t>
  </si>
  <si>
    <t>143/2018</t>
  </si>
  <si>
    <t>PRESTAR LOS SERVICIOS DE HCB TRADICIONAL-COMUNITARIO DE CONFORMIDAD CON LAS DIRECTRICES, LINEAMIENTOS Y PARAMETROS ESTABLECIDOS POR ICBF, EN ARMONIA CON LA POLITICA DE ESTADO PARA EL DESARROLLO INTEGRAL A LA PRIMERA INFANCIA DE CERO A SIEMPRE.</t>
  </si>
  <si>
    <t>144/2018</t>
  </si>
  <si>
    <t>250/2018</t>
  </si>
  <si>
    <t>258/2018</t>
  </si>
  <si>
    <t>PRESTAR LOS SERVICIOS DE HCB TRADICIONAL-COMUNITARIO Y HCB FAMI-FAMILIAR TRADICIONAL DE CONFORMIDAD CON LAS DIRECTRICES, LINEAMIENTOS Y PARAMETROS ESTABLECIDOS POR ICBF, EN ARMONIA CON LA POLITICA DE ESTADO PARA EL DESARROLLO INTEGRAL A LA PRIMERA INFANCIA DE CERO A SIEMPRE.</t>
  </si>
  <si>
    <t>274/2018</t>
  </si>
  <si>
    <t>061/2019</t>
  </si>
  <si>
    <t>PRESTAR EL SERVICIO DE DESARROLLO INFANTIL EN MEDIO FAMILIAR-DIMF DE CONFORMIDAD CON EL MANUAL OPERATIVO DE LA MODALIDAD FAMILIAR Y LAS DIRECTRICES ESTABLECIDAS POR EL ICBF, EN ARMONIA CON LA POLITICA DE ESTADO PARA EL DESARROLLO INTEGRAL DE LA PRIMERA INFANCIA DE CERO A SIEMPRE.</t>
  </si>
  <si>
    <t>075/2019</t>
  </si>
  <si>
    <t xml:space="preserve">PRESTAR EL SERVICIO DE CENTROS DE DESARROLLO INFANTIL CDI DE CONFORMIDAD CON EL MANUAL OPERATIVO DE LA MODALIDAD INSTITUCIONAL Y LAS DIRECTRICES ESTABLECIDAS POR EL ICBF, EN ARMONIA CON LA POLITICA DE ESTADO PARA EL DESARROLLO INTEGRAL DE LA PRIMERA INFANCIA DE CERO A SIEMPRE. </t>
  </si>
  <si>
    <t>083/2019</t>
  </si>
  <si>
    <t>086/2019</t>
  </si>
  <si>
    <t>088/2019</t>
  </si>
  <si>
    <t>090/2019</t>
  </si>
  <si>
    <t>093/2019</t>
  </si>
  <si>
    <t>095/2019</t>
  </si>
  <si>
    <t>070/2020</t>
  </si>
  <si>
    <t>PRESTAR LOS SERVICIOS DE EDUCACION INICAL EN EL MARCO DE LA ATENCION INTEGRAL EN CENTROS DE DESARROLLO INFANTIL-CDI-Y DESARROLLO INFANTIL EN MEDIO FAMILIAR-DIMF-DE CONFORMIDAD CON LOS MANUALES OPERATIVOS DE LAS MODALIDADES INSTITUCIONAL Y FAMILIAR, EL LINEAMINETO TECNICO PARA LA ATENCION A LA PRIMERA INFANCIA Y LAS DIRECTRICES ESTABLECIDAS POR EL ICBF, EN ARMONIA CON LA POLITICA DE ESTADO PARA EL DESARROLLO INTEGRAL DE LA PRIMERA INFANCIA DE 0 A SIEMPRE</t>
  </si>
  <si>
    <t>311/2016</t>
  </si>
  <si>
    <t>ATENDER A LA PRIMERA INFANCIA EN EL MARCO DE LA ESTRATEGIA DE CERO ASIEMPRE, ESPECIFICMENTE A LOS NIÑOS Y NIÑAS MENORES DE CINCO AÑOS DE FAMILIAS EN SITUACIÓN DE VULNERABILIDAD DE CONFORMIDAD CON LAS DIRECTRICES, LINEAMIENTOS Y PARAMETROS ESTABLECIDOS POR EL ICBF, EN LAS FORMAS DE ATENCIÓN: HOGARES COMUNITARIOS DE BIENESTAR TRADICIONALES, FAMILIARES, MULTIPLES, AGRUPADOS, EMPRESARIALES, JARDINES SOCIALES, FAMI Y JOGARES COMUNITARIOS INTEGRALES</t>
  </si>
  <si>
    <t>310/2016</t>
  </si>
  <si>
    <t>NELSON JAVIER HERRERA PRIETO</t>
  </si>
  <si>
    <t>NELSON JAVIER HERRERA P</t>
  </si>
  <si>
    <t>Calle 12 17-09 Barrio Luis Hernández Vargas</t>
  </si>
  <si>
    <t>3202074390</t>
  </si>
  <si>
    <t>2021-85-10001972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</si>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</sst>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62" zoomScaleNormal="62"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2746</v>
      </c>
      <c r="D15" s="35"/>
      <c r="E15" s="35"/>
      <c r="F15" s="5"/>
      <c r="G15" s="32" t="s">
        <v>1168</v>
      </c>
      <c r="H15" s="103" t="s">
        <v>1078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900249105</v>
      </c>
      <c r="C20" s="5"/>
      <c r="D20" s="73"/>
      <c r="E20" s="5"/>
      <c r="F20" s="5"/>
      <c r="G20" s="5"/>
      <c r="H20" s="186"/>
      <c r="I20" s="149" t="s">
        <v>1078</v>
      </c>
      <c r="J20" s="150" t="s">
        <v>1080</v>
      </c>
      <c r="K20" s="151">
        <v>2161844422</v>
      </c>
      <c r="L20" s="152"/>
      <c r="M20" s="152">
        <v>44560</v>
      </c>
      <c r="N20" s="135">
        <f>+(M20-L20)/30</f>
        <v>1485.3333333333333</v>
      </c>
      <c r="O20" s="138"/>
      <c r="U20" s="134"/>
      <c r="V20" s="105">
        <f ca="1">NOW()</f>
        <v>44191.718955902776</v>
      </c>
      <c r="W20" s="105">
        <f ca="1">NOW()</f>
        <v>44191.718955902776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CREO EN MI</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41219</v>
      </c>
      <c r="F48" s="145">
        <v>41273</v>
      </c>
      <c r="G48" s="160">
        <f>IF(AND(E48&lt;&gt;"",F48&lt;&gt;""),((F48-E48)/30),"")</f>
        <v>1.8</v>
      </c>
      <c r="H48" s="114" t="s">
        <v>2678</v>
      </c>
      <c r="I48" s="113" t="s">
        <v>741</v>
      </c>
      <c r="J48" s="113" t="s">
        <v>90</v>
      </c>
      <c r="K48" s="116">
        <v>85061050</v>
      </c>
      <c r="L48" s="115" t="s">
        <v>1148</v>
      </c>
      <c r="M48" s="117"/>
      <c r="N48" s="115" t="s">
        <v>27</v>
      </c>
      <c r="O48" s="115" t="s">
        <v>1148</v>
      </c>
      <c r="P48" s="78"/>
    </row>
    <row r="49" spans="1:16" s="6" customFormat="1" ht="24.75" customHeight="1" x14ac:dyDescent="0.25">
      <c r="A49" s="143">
        <v>2</v>
      </c>
      <c r="B49" s="122" t="s">
        <v>2676</v>
      </c>
      <c r="C49" s="112" t="s">
        <v>31</v>
      </c>
      <c r="D49" s="110" t="s">
        <v>2679</v>
      </c>
      <c r="E49" s="145">
        <v>41219</v>
      </c>
      <c r="F49" s="145">
        <v>41274</v>
      </c>
      <c r="G49" s="160">
        <f t="shared" ref="G49:G50" si="2">IF(AND(E49&lt;&gt;"",F49&lt;&gt;""),((F49-E49)/30),"")</f>
        <v>1.8333333333333333</v>
      </c>
      <c r="H49" s="114" t="s">
        <v>2680</v>
      </c>
      <c r="I49" s="113" t="s">
        <v>741</v>
      </c>
      <c r="J49" s="113" t="s">
        <v>760</v>
      </c>
      <c r="K49" s="116">
        <v>57240700</v>
      </c>
      <c r="L49" s="115" t="s">
        <v>1148</v>
      </c>
      <c r="M49" s="117"/>
      <c r="N49" s="115" t="s">
        <v>27</v>
      </c>
      <c r="O49" s="115" t="s">
        <v>1148</v>
      </c>
      <c r="P49" s="78"/>
    </row>
    <row r="50" spans="1:16" s="6" customFormat="1" ht="24.75" customHeight="1" x14ac:dyDescent="0.25">
      <c r="A50" s="143">
        <v>3</v>
      </c>
      <c r="B50" s="111" t="s">
        <v>2676</v>
      </c>
      <c r="C50" s="112" t="s">
        <v>31</v>
      </c>
      <c r="D50" s="110" t="s">
        <v>2681</v>
      </c>
      <c r="E50" s="145">
        <v>41165</v>
      </c>
      <c r="F50" s="145">
        <v>41988</v>
      </c>
      <c r="G50" s="160">
        <f t="shared" si="2"/>
        <v>27.433333333333334</v>
      </c>
      <c r="H50" s="119" t="s">
        <v>2682</v>
      </c>
      <c r="I50" s="113" t="s">
        <v>741</v>
      </c>
      <c r="J50" s="113" t="s">
        <v>743</v>
      </c>
      <c r="K50" s="116">
        <v>3787546959</v>
      </c>
      <c r="L50" s="115" t="s">
        <v>1148</v>
      </c>
      <c r="M50" s="117"/>
      <c r="N50" s="115" t="s">
        <v>27</v>
      </c>
      <c r="O50" s="115" t="s">
        <v>1148</v>
      </c>
      <c r="P50" s="78"/>
    </row>
    <row r="51" spans="1:16" s="6" customFormat="1" ht="24.75" customHeight="1" outlineLevel="1" x14ac:dyDescent="0.25">
      <c r="A51" s="143">
        <v>4</v>
      </c>
      <c r="B51" s="122" t="s">
        <v>2676</v>
      </c>
      <c r="C51" s="112" t="s">
        <v>31</v>
      </c>
      <c r="D51" s="110" t="s">
        <v>2683</v>
      </c>
      <c r="E51" s="145">
        <v>41275</v>
      </c>
      <c r="F51" s="145">
        <v>41988</v>
      </c>
      <c r="G51" s="160">
        <f t="shared" ref="G51:G107" si="3">IF(AND(E51&lt;&gt;"",F51&lt;&gt;""),((F51-E51)/30),"")</f>
        <v>23.766666666666666</v>
      </c>
      <c r="H51" s="114" t="s">
        <v>2684</v>
      </c>
      <c r="I51" s="113" t="s">
        <v>741</v>
      </c>
      <c r="J51" s="113" t="s">
        <v>760</v>
      </c>
      <c r="K51" s="116">
        <v>845171235</v>
      </c>
      <c r="L51" s="115" t="s">
        <v>1148</v>
      </c>
      <c r="M51" s="117"/>
      <c r="N51" s="115" t="s">
        <v>27</v>
      </c>
      <c r="O51" s="115" t="s">
        <v>1148</v>
      </c>
      <c r="P51" s="78"/>
    </row>
    <row r="52" spans="1:16" s="7" customFormat="1" ht="24.75" customHeight="1" outlineLevel="1" x14ac:dyDescent="0.25">
      <c r="A52" s="144">
        <v>5</v>
      </c>
      <c r="B52" s="122" t="s">
        <v>2676</v>
      </c>
      <c r="C52" s="112" t="s">
        <v>31</v>
      </c>
      <c r="D52" s="110" t="s">
        <v>2685</v>
      </c>
      <c r="E52" s="145">
        <v>41255</v>
      </c>
      <c r="F52" s="145">
        <v>42004</v>
      </c>
      <c r="G52" s="160">
        <f t="shared" si="3"/>
        <v>24.966666666666665</v>
      </c>
      <c r="H52" s="119" t="s">
        <v>2682</v>
      </c>
      <c r="I52" s="113" t="s">
        <v>741</v>
      </c>
      <c r="J52" s="113" t="s">
        <v>90</v>
      </c>
      <c r="K52" s="116">
        <v>1273378830</v>
      </c>
      <c r="L52" s="115" t="s">
        <v>1148</v>
      </c>
      <c r="M52" s="117"/>
      <c r="N52" s="115" t="s">
        <v>27</v>
      </c>
      <c r="O52" s="115" t="s">
        <v>1148</v>
      </c>
      <c r="P52" s="79"/>
    </row>
    <row r="53" spans="1:16" s="7" customFormat="1" ht="24.75" customHeight="1" outlineLevel="1" x14ac:dyDescent="0.25">
      <c r="A53" s="144">
        <v>6</v>
      </c>
      <c r="B53" s="111" t="s">
        <v>2676</v>
      </c>
      <c r="C53" s="112" t="s">
        <v>31</v>
      </c>
      <c r="D53" s="110" t="s">
        <v>2686</v>
      </c>
      <c r="E53" s="145">
        <v>41659</v>
      </c>
      <c r="F53" s="145">
        <v>42034</v>
      </c>
      <c r="G53" s="160">
        <f t="shared" si="3"/>
        <v>12.5</v>
      </c>
      <c r="H53" s="119" t="s">
        <v>2687</v>
      </c>
      <c r="I53" s="113" t="s">
        <v>741</v>
      </c>
      <c r="J53" s="113" t="s">
        <v>90</v>
      </c>
      <c r="K53" s="116">
        <v>601393282</v>
      </c>
      <c r="L53" s="115" t="s">
        <v>1148</v>
      </c>
      <c r="M53" s="117"/>
      <c r="N53" s="115" t="s">
        <v>27</v>
      </c>
      <c r="O53" s="115" t="s">
        <v>1148</v>
      </c>
      <c r="P53" s="79"/>
    </row>
    <row r="54" spans="1:16" s="7" customFormat="1" ht="24.75" customHeight="1" outlineLevel="1" x14ac:dyDescent="0.25">
      <c r="A54" s="144">
        <v>7</v>
      </c>
      <c r="B54" s="111" t="s">
        <v>2676</v>
      </c>
      <c r="C54" s="112" t="s">
        <v>31</v>
      </c>
      <c r="D54" s="110" t="s">
        <v>2688</v>
      </c>
      <c r="E54" s="145">
        <v>42038</v>
      </c>
      <c r="F54" s="145">
        <v>42369</v>
      </c>
      <c r="G54" s="160">
        <f t="shared" si="3"/>
        <v>11.033333333333333</v>
      </c>
      <c r="H54" s="114" t="s">
        <v>2687</v>
      </c>
      <c r="I54" s="113" t="s">
        <v>741</v>
      </c>
      <c r="J54" s="113" t="s">
        <v>90</v>
      </c>
      <c r="K54" s="118">
        <v>741492983</v>
      </c>
      <c r="L54" s="115" t="s">
        <v>1148</v>
      </c>
      <c r="M54" s="117"/>
      <c r="N54" s="115" t="s">
        <v>27</v>
      </c>
      <c r="O54" s="115" t="s">
        <v>1148</v>
      </c>
      <c r="P54" s="79"/>
    </row>
    <row r="55" spans="1:16" s="7" customFormat="1" ht="24.75" customHeight="1" outlineLevel="1" x14ac:dyDescent="0.25">
      <c r="A55" s="144">
        <v>8</v>
      </c>
      <c r="B55" s="122" t="s">
        <v>2676</v>
      </c>
      <c r="C55" s="112" t="s">
        <v>31</v>
      </c>
      <c r="D55" s="110" t="s">
        <v>2689</v>
      </c>
      <c r="E55" s="145">
        <v>42264</v>
      </c>
      <c r="F55" s="145">
        <v>42369</v>
      </c>
      <c r="G55" s="160">
        <f t="shared" si="3"/>
        <v>3.5</v>
      </c>
      <c r="H55" s="114" t="s">
        <v>2690</v>
      </c>
      <c r="I55" s="113" t="s">
        <v>741</v>
      </c>
      <c r="J55" s="113" t="s">
        <v>744</v>
      </c>
      <c r="K55" s="118">
        <v>100870749</v>
      </c>
      <c r="L55" s="115" t="s">
        <v>1148</v>
      </c>
      <c r="M55" s="117"/>
      <c r="N55" s="115" t="s">
        <v>27</v>
      </c>
      <c r="O55" s="115" t="s">
        <v>1148</v>
      </c>
      <c r="P55" s="79"/>
    </row>
    <row r="56" spans="1:16" s="7" customFormat="1" ht="24.75" customHeight="1" outlineLevel="1" x14ac:dyDescent="0.25">
      <c r="A56" s="144">
        <v>9</v>
      </c>
      <c r="B56" s="111" t="s">
        <v>2676</v>
      </c>
      <c r="C56" s="112" t="s">
        <v>31</v>
      </c>
      <c r="D56" s="110" t="s">
        <v>2691</v>
      </c>
      <c r="E56" s="145">
        <v>42006</v>
      </c>
      <c r="F56" s="145">
        <v>42369</v>
      </c>
      <c r="G56" s="160">
        <f>IF(AND(E56&lt;&gt;"",F56&lt;&gt;""),((F56-E56)/30),"")</f>
        <v>12.1</v>
      </c>
      <c r="H56" s="114" t="s">
        <v>2692</v>
      </c>
      <c r="I56" s="113" t="s">
        <v>741</v>
      </c>
      <c r="J56" s="113" t="s">
        <v>743</v>
      </c>
      <c r="K56" s="118">
        <v>2375367996</v>
      </c>
      <c r="L56" s="115" t="s">
        <v>1148</v>
      </c>
      <c r="M56" s="117"/>
      <c r="N56" s="115" t="s">
        <v>27</v>
      </c>
      <c r="O56" s="115" t="s">
        <v>1148</v>
      </c>
      <c r="P56" s="79"/>
    </row>
    <row r="57" spans="1:16" s="7" customFormat="1" ht="24.75" customHeight="1" outlineLevel="1" x14ac:dyDescent="0.25">
      <c r="A57" s="144">
        <v>10</v>
      </c>
      <c r="B57" s="122" t="s">
        <v>2676</v>
      </c>
      <c r="C57" s="65" t="s">
        <v>31</v>
      </c>
      <c r="D57" s="63" t="s">
        <v>2693</v>
      </c>
      <c r="E57" s="145">
        <v>42009</v>
      </c>
      <c r="F57" s="145">
        <v>42369</v>
      </c>
      <c r="G57" s="160">
        <f t="shared" si="3"/>
        <v>12</v>
      </c>
      <c r="H57" s="122" t="s">
        <v>2692</v>
      </c>
      <c r="I57" s="63" t="s">
        <v>741</v>
      </c>
      <c r="J57" s="63" t="s">
        <v>758</v>
      </c>
      <c r="K57" s="66">
        <v>325286644</v>
      </c>
      <c r="L57" s="65" t="s">
        <v>1148</v>
      </c>
      <c r="M57" s="67"/>
      <c r="N57" s="65" t="s">
        <v>27</v>
      </c>
      <c r="O57" s="65" t="s">
        <v>1148</v>
      </c>
      <c r="P57" s="79"/>
    </row>
    <row r="58" spans="1:16" s="7" customFormat="1" ht="24.75" customHeight="1" outlineLevel="1" x14ac:dyDescent="0.25">
      <c r="A58" s="144">
        <v>11</v>
      </c>
      <c r="B58" s="64" t="s">
        <v>2676</v>
      </c>
      <c r="C58" s="65" t="s">
        <v>31</v>
      </c>
      <c r="D58" s="63" t="s">
        <v>2694</v>
      </c>
      <c r="E58" s="145">
        <v>42398</v>
      </c>
      <c r="F58" s="145">
        <v>42674</v>
      </c>
      <c r="G58" s="160">
        <f t="shared" si="3"/>
        <v>9.1999999999999993</v>
      </c>
      <c r="H58" s="64" t="s">
        <v>2695</v>
      </c>
      <c r="I58" s="63" t="s">
        <v>741</v>
      </c>
      <c r="J58" s="63" t="s">
        <v>760</v>
      </c>
      <c r="K58" s="66">
        <v>172056940</v>
      </c>
      <c r="L58" s="65" t="s">
        <v>1148</v>
      </c>
      <c r="M58" s="67"/>
      <c r="N58" s="65" t="s">
        <v>27</v>
      </c>
      <c r="O58" s="65" t="s">
        <v>1148</v>
      </c>
      <c r="P58" s="79"/>
    </row>
    <row r="59" spans="1:16" s="7" customFormat="1" ht="24.75" customHeight="1" outlineLevel="1" x14ac:dyDescent="0.25">
      <c r="A59" s="144">
        <v>12</v>
      </c>
      <c r="B59" s="122" t="s">
        <v>2676</v>
      </c>
      <c r="C59" s="65" t="s">
        <v>31</v>
      </c>
      <c r="D59" s="63" t="s">
        <v>2696</v>
      </c>
      <c r="E59" s="145">
        <v>42398</v>
      </c>
      <c r="F59" s="145">
        <v>42674</v>
      </c>
      <c r="G59" s="160">
        <f t="shared" si="3"/>
        <v>9.1999999999999993</v>
      </c>
      <c r="H59" s="64" t="s">
        <v>2697</v>
      </c>
      <c r="I59" s="63" t="s">
        <v>741</v>
      </c>
      <c r="J59" s="63" t="s">
        <v>762</v>
      </c>
      <c r="K59" s="66">
        <v>273486636</v>
      </c>
      <c r="L59" s="65" t="s">
        <v>1148</v>
      </c>
      <c r="M59" s="67"/>
      <c r="N59" s="65" t="s">
        <v>27</v>
      </c>
      <c r="O59" s="65" t="s">
        <v>1148</v>
      </c>
      <c r="P59" s="79"/>
    </row>
    <row r="60" spans="1:16" s="7" customFormat="1" ht="24.75" customHeight="1" outlineLevel="1" x14ac:dyDescent="0.25">
      <c r="A60" s="144">
        <v>13</v>
      </c>
      <c r="B60" s="64" t="s">
        <v>2676</v>
      </c>
      <c r="C60" s="65" t="s">
        <v>31</v>
      </c>
      <c r="D60" s="63" t="s">
        <v>2698</v>
      </c>
      <c r="E60" s="145">
        <v>42398</v>
      </c>
      <c r="F60" s="145">
        <v>42719</v>
      </c>
      <c r="G60" s="160">
        <f t="shared" si="3"/>
        <v>10.7</v>
      </c>
      <c r="H60" s="64" t="s">
        <v>2699</v>
      </c>
      <c r="I60" s="63" t="s">
        <v>741</v>
      </c>
      <c r="J60" s="63" t="s">
        <v>762</v>
      </c>
      <c r="K60" s="66">
        <v>315781824</v>
      </c>
      <c r="L60" s="65" t="s">
        <v>1148</v>
      </c>
      <c r="M60" s="67"/>
      <c r="N60" s="65" t="s">
        <v>27</v>
      </c>
      <c r="O60" s="65" t="s">
        <v>1148</v>
      </c>
      <c r="P60" s="79"/>
    </row>
    <row r="61" spans="1:16" s="7" customFormat="1" ht="24.75" customHeight="1" outlineLevel="1" x14ac:dyDescent="0.25">
      <c r="A61" s="144">
        <v>14</v>
      </c>
      <c r="B61" s="122" t="s">
        <v>2676</v>
      </c>
      <c r="C61" s="65" t="s">
        <v>31</v>
      </c>
      <c r="D61" s="63" t="s">
        <v>2700</v>
      </c>
      <c r="E61" s="145">
        <v>42398</v>
      </c>
      <c r="F61" s="145">
        <v>42719</v>
      </c>
      <c r="G61" s="160">
        <f t="shared" si="3"/>
        <v>10.7</v>
      </c>
      <c r="H61" s="64" t="s">
        <v>2699</v>
      </c>
      <c r="I61" s="63" t="s">
        <v>741</v>
      </c>
      <c r="J61" s="63" t="s">
        <v>744</v>
      </c>
      <c r="K61" s="66">
        <v>435162019</v>
      </c>
      <c r="L61" s="65" t="s">
        <v>1148</v>
      </c>
      <c r="M61" s="67"/>
      <c r="N61" s="65" t="s">
        <v>27</v>
      </c>
      <c r="O61" s="65" t="s">
        <v>1148</v>
      </c>
      <c r="P61" s="79"/>
    </row>
    <row r="62" spans="1:16" s="7" customFormat="1" ht="24.75" customHeight="1" outlineLevel="1" x14ac:dyDescent="0.25">
      <c r="A62" s="144">
        <v>15</v>
      </c>
      <c r="B62" s="64" t="s">
        <v>2676</v>
      </c>
      <c r="C62" s="65" t="s">
        <v>31</v>
      </c>
      <c r="D62" s="63" t="s">
        <v>2701</v>
      </c>
      <c r="E62" s="145">
        <v>42398</v>
      </c>
      <c r="F62" s="145">
        <v>42674</v>
      </c>
      <c r="G62" s="160">
        <f t="shared" si="3"/>
        <v>9.1999999999999993</v>
      </c>
      <c r="H62" s="64" t="s">
        <v>2697</v>
      </c>
      <c r="I62" s="63" t="s">
        <v>741</v>
      </c>
      <c r="J62" s="63" t="s">
        <v>743</v>
      </c>
      <c r="K62" s="66">
        <v>2037589144</v>
      </c>
      <c r="L62" s="65" t="s">
        <v>1148</v>
      </c>
      <c r="M62" s="67"/>
      <c r="N62" s="65" t="s">
        <v>27</v>
      </c>
      <c r="O62" s="65" t="s">
        <v>1148</v>
      </c>
      <c r="P62" s="79"/>
    </row>
    <row r="63" spans="1:16" s="7" customFormat="1" ht="24.75" customHeight="1" outlineLevel="1" x14ac:dyDescent="0.25">
      <c r="A63" s="144">
        <v>16</v>
      </c>
      <c r="B63" s="64" t="s">
        <v>2676</v>
      </c>
      <c r="C63" s="65" t="s">
        <v>31</v>
      </c>
      <c r="D63" s="63" t="s">
        <v>2702</v>
      </c>
      <c r="E63" s="145">
        <v>42398</v>
      </c>
      <c r="F63" s="145">
        <v>42719</v>
      </c>
      <c r="G63" s="160">
        <f t="shared" si="3"/>
        <v>10.7</v>
      </c>
      <c r="H63" s="122" t="s">
        <v>2699</v>
      </c>
      <c r="I63" s="63" t="s">
        <v>741</v>
      </c>
      <c r="J63" s="63" t="s">
        <v>764</v>
      </c>
      <c r="K63" s="66">
        <v>321231593</v>
      </c>
      <c r="L63" s="65" t="s">
        <v>1148</v>
      </c>
      <c r="M63" s="67"/>
      <c r="N63" s="65" t="s">
        <v>27</v>
      </c>
      <c r="O63" s="65" t="s">
        <v>1148</v>
      </c>
      <c r="P63" s="79"/>
    </row>
    <row r="64" spans="1:16" s="7" customFormat="1" ht="24.75" customHeight="1" outlineLevel="1" x14ac:dyDescent="0.25">
      <c r="A64" s="144">
        <v>17</v>
      </c>
      <c r="B64" s="64" t="s">
        <v>2676</v>
      </c>
      <c r="C64" s="65" t="s">
        <v>31</v>
      </c>
      <c r="D64" s="63" t="s">
        <v>2703</v>
      </c>
      <c r="E64" s="145">
        <v>42390</v>
      </c>
      <c r="F64" s="145">
        <v>42674</v>
      </c>
      <c r="G64" s="160">
        <f t="shared" si="3"/>
        <v>9.4666666666666668</v>
      </c>
      <c r="H64" s="122" t="s">
        <v>2695</v>
      </c>
      <c r="I64" s="63" t="s">
        <v>741</v>
      </c>
      <c r="J64" s="63" t="s">
        <v>90</v>
      </c>
      <c r="K64" s="66">
        <v>589395391</v>
      </c>
      <c r="L64" s="65" t="s">
        <v>1148</v>
      </c>
      <c r="M64" s="67"/>
      <c r="N64" s="65" t="s">
        <v>27</v>
      </c>
      <c r="O64" s="65" t="s">
        <v>1148</v>
      </c>
      <c r="P64" s="79"/>
    </row>
    <row r="65" spans="1:16" s="7" customFormat="1" ht="24.75" customHeight="1" outlineLevel="1" x14ac:dyDescent="0.25">
      <c r="A65" s="144">
        <v>18</v>
      </c>
      <c r="B65" s="64" t="s">
        <v>2676</v>
      </c>
      <c r="C65" s="65" t="s">
        <v>31</v>
      </c>
      <c r="D65" s="63" t="s">
        <v>2704</v>
      </c>
      <c r="E65" s="145">
        <v>42398</v>
      </c>
      <c r="F65" s="145">
        <v>42674</v>
      </c>
      <c r="G65" s="160">
        <f t="shared" si="3"/>
        <v>9.1999999999999993</v>
      </c>
      <c r="H65" s="122" t="s">
        <v>2705</v>
      </c>
      <c r="I65" s="63" t="s">
        <v>741</v>
      </c>
      <c r="J65" s="63" t="s">
        <v>760</v>
      </c>
      <c r="K65" s="66">
        <v>143464264</v>
      </c>
      <c r="L65" s="65" t="s">
        <v>1148</v>
      </c>
      <c r="M65" s="67"/>
      <c r="N65" s="65" t="s">
        <v>27</v>
      </c>
      <c r="O65" s="65" t="s">
        <v>1148</v>
      </c>
      <c r="P65" s="79"/>
    </row>
    <row r="66" spans="1:16" s="7" customFormat="1" ht="24.75" customHeight="1" outlineLevel="1" x14ac:dyDescent="0.25">
      <c r="A66" s="144">
        <v>19</v>
      </c>
      <c r="B66" s="122" t="s">
        <v>2676</v>
      </c>
      <c r="C66" s="65" t="s">
        <v>31</v>
      </c>
      <c r="D66" s="63" t="s">
        <v>2706</v>
      </c>
      <c r="E66" s="145">
        <v>42683</v>
      </c>
      <c r="F66" s="145">
        <v>42719</v>
      </c>
      <c r="G66" s="160">
        <f t="shared" si="3"/>
        <v>1.2</v>
      </c>
      <c r="H66" s="122" t="s">
        <v>2697</v>
      </c>
      <c r="I66" s="63" t="s">
        <v>741</v>
      </c>
      <c r="J66" s="63" t="s">
        <v>760</v>
      </c>
      <c r="K66" s="66">
        <v>182467073</v>
      </c>
      <c r="L66" s="65" t="s">
        <v>1148</v>
      </c>
      <c r="M66" s="67"/>
      <c r="N66" s="65" t="s">
        <v>27</v>
      </c>
      <c r="O66" s="65" t="s">
        <v>1148</v>
      </c>
      <c r="P66" s="79"/>
    </row>
    <row r="67" spans="1:16" s="7" customFormat="1" ht="24.75" customHeight="1" outlineLevel="1" x14ac:dyDescent="0.25">
      <c r="A67" s="144">
        <v>20</v>
      </c>
      <c r="B67" s="122" t="s">
        <v>2676</v>
      </c>
      <c r="C67" s="65" t="s">
        <v>31</v>
      </c>
      <c r="D67" s="63" t="s">
        <v>2707</v>
      </c>
      <c r="E67" s="145">
        <v>42682</v>
      </c>
      <c r="F67" s="145">
        <v>42719</v>
      </c>
      <c r="G67" s="160">
        <f t="shared" si="3"/>
        <v>1.2333333333333334</v>
      </c>
      <c r="H67" s="122" t="s">
        <v>2697</v>
      </c>
      <c r="I67" s="63" t="s">
        <v>741</v>
      </c>
      <c r="J67" s="63" t="s">
        <v>724</v>
      </c>
      <c r="K67" s="66">
        <v>86287891</v>
      </c>
      <c r="L67" s="65" t="s">
        <v>1148</v>
      </c>
      <c r="M67" s="67"/>
      <c r="N67" s="65" t="s">
        <v>27</v>
      </c>
      <c r="O67" s="65" t="s">
        <v>1148</v>
      </c>
      <c r="P67" s="79"/>
    </row>
    <row r="68" spans="1:16" s="7" customFormat="1" ht="24.75" customHeight="1" outlineLevel="1" x14ac:dyDescent="0.25">
      <c r="A68" s="144">
        <v>21</v>
      </c>
      <c r="B68" s="64" t="s">
        <v>2676</v>
      </c>
      <c r="C68" s="65" t="s">
        <v>31</v>
      </c>
      <c r="D68" s="63" t="s">
        <v>2739</v>
      </c>
      <c r="E68" s="145">
        <v>42728</v>
      </c>
      <c r="F68" s="145">
        <v>43312</v>
      </c>
      <c r="G68" s="160">
        <f t="shared" si="3"/>
        <v>19.466666666666665</v>
      </c>
      <c r="H68" s="122" t="s">
        <v>2740</v>
      </c>
      <c r="I68" s="63" t="s">
        <v>741</v>
      </c>
      <c r="J68" s="63" t="s">
        <v>760</v>
      </c>
      <c r="K68" s="66">
        <v>270501700</v>
      </c>
      <c r="L68" s="65" t="s">
        <v>1148</v>
      </c>
      <c r="M68" s="67"/>
      <c r="N68" s="65" t="s">
        <v>27</v>
      </c>
      <c r="O68" s="65" t="s">
        <v>1148</v>
      </c>
      <c r="P68" s="79"/>
    </row>
    <row r="69" spans="1:16" s="7" customFormat="1" ht="24.75" customHeight="1" outlineLevel="1" x14ac:dyDescent="0.25">
      <c r="A69" s="144">
        <v>22</v>
      </c>
      <c r="B69" s="122" t="s">
        <v>2676</v>
      </c>
      <c r="C69" s="65" t="s">
        <v>31</v>
      </c>
      <c r="D69" s="63" t="s">
        <v>2741</v>
      </c>
      <c r="E69" s="145">
        <v>42728</v>
      </c>
      <c r="F69" s="145">
        <v>43312</v>
      </c>
      <c r="G69" s="160">
        <f t="shared" si="3"/>
        <v>19.466666666666665</v>
      </c>
      <c r="H69" s="122" t="s">
        <v>2740</v>
      </c>
      <c r="I69" s="63" t="s">
        <v>741</v>
      </c>
      <c r="J69" s="63" t="s">
        <v>764</v>
      </c>
      <c r="K69" s="66">
        <v>240551727</v>
      </c>
      <c r="L69" s="65" t="s">
        <v>1148</v>
      </c>
      <c r="M69" s="67"/>
      <c r="N69" s="65" t="s">
        <v>27</v>
      </c>
      <c r="O69" s="65" t="s">
        <v>1148</v>
      </c>
      <c r="P69" s="79"/>
    </row>
    <row r="70" spans="1:16" s="7" customFormat="1" ht="24.75" customHeight="1" outlineLevel="1" x14ac:dyDescent="0.25">
      <c r="A70" s="144">
        <v>23</v>
      </c>
      <c r="B70" s="64" t="s">
        <v>2676</v>
      </c>
      <c r="C70" s="65" t="s">
        <v>31</v>
      </c>
      <c r="D70" s="63" t="s">
        <v>2709</v>
      </c>
      <c r="E70" s="145">
        <v>42720</v>
      </c>
      <c r="F70" s="145">
        <v>43084</v>
      </c>
      <c r="G70" s="160">
        <f t="shared" si="3"/>
        <v>12.133333333333333</v>
      </c>
      <c r="H70" s="122" t="s">
        <v>2708</v>
      </c>
      <c r="I70" s="63" t="s">
        <v>1078</v>
      </c>
      <c r="J70" s="63" t="s">
        <v>1080</v>
      </c>
      <c r="K70" s="66">
        <v>3078727155</v>
      </c>
      <c r="L70" s="65" t="s">
        <v>1148</v>
      </c>
      <c r="M70" s="67"/>
      <c r="N70" s="65" t="s">
        <v>27</v>
      </c>
      <c r="O70" s="65" t="s">
        <v>26</v>
      </c>
      <c r="P70" s="79"/>
    </row>
    <row r="71" spans="1:16" s="7" customFormat="1" ht="24.75" customHeight="1" outlineLevel="1" x14ac:dyDescent="0.25">
      <c r="A71" s="144">
        <v>24</v>
      </c>
      <c r="B71" s="64" t="s">
        <v>2676</v>
      </c>
      <c r="C71" s="65" t="s">
        <v>31</v>
      </c>
      <c r="D71" s="63" t="s">
        <v>2710</v>
      </c>
      <c r="E71" s="145">
        <v>42720</v>
      </c>
      <c r="F71" s="145">
        <v>43084</v>
      </c>
      <c r="G71" s="160">
        <f t="shared" si="3"/>
        <v>12.133333333333333</v>
      </c>
      <c r="H71" s="122" t="s">
        <v>2711</v>
      </c>
      <c r="I71" s="63" t="s">
        <v>741</v>
      </c>
      <c r="J71" s="63" t="s">
        <v>760</v>
      </c>
      <c r="K71" s="66">
        <v>597830324</v>
      </c>
      <c r="L71" s="65" t="s">
        <v>1148</v>
      </c>
      <c r="M71" s="67"/>
      <c r="N71" s="65" t="s">
        <v>27</v>
      </c>
      <c r="O71" s="65" t="s">
        <v>26</v>
      </c>
      <c r="P71" s="79"/>
    </row>
    <row r="72" spans="1:16" s="7" customFormat="1" ht="24.75" customHeight="1" outlineLevel="1" x14ac:dyDescent="0.25">
      <c r="A72" s="144">
        <v>25</v>
      </c>
      <c r="B72" s="122" t="s">
        <v>2676</v>
      </c>
      <c r="C72" s="65" t="s">
        <v>31</v>
      </c>
      <c r="D72" s="63" t="s">
        <v>2712</v>
      </c>
      <c r="E72" s="145">
        <v>42720</v>
      </c>
      <c r="F72" s="145">
        <v>43084</v>
      </c>
      <c r="G72" s="160">
        <f t="shared" si="3"/>
        <v>12.133333333333333</v>
      </c>
      <c r="H72" s="64" t="s">
        <v>2711</v>
      </c>
      <c r="I72" s="63" t="s">
        <v>741</v>
      </c>
      <c r="J72" s="63" t="s">
        <v>724</v>
      </c>
      <c r="K72" s="66">
        <v>692370806</v>
      </c>
      <c r="L72" s="65" t="s">
        <v>1148</v>
      </c>
      <c r="M72" s="67"/>
      <c r="N72" s="65" t="s">
        <v>27</v>
      </c>
      <c r="O72" s="65" t="s">
        <v>1148</v>
      </c>
      <c r="P72" s="79"/>
    </row>
    <row r="73" spans="1:16" s="7" customFormat="1" ht="24.75" customHeight="1" outlineLevel="1" x14ac:dyDescent="0.25">
      <c r="A73" s="144">
        <v>26</v>
      </c>
      <c r="B73" s="122" t="s">
        <v>2676</v>
      </c>
      <c r="C73" s="65" t="s">
        <v>31</v>
      </c>
      <c r="D73" s="63" t="s">
        <v>2713</v>
      </c>
      <c r="E73" s="145">
        <v>42720</v>
      </c>
      <c r="F73" s="145">
        <v>43084</v>
      </c>
      <c r="G73" s="160">
        <f t="shared" si="3"/>
        <v>12.133333333333333</v>
      </c>
      <c r="H73" s="122" t="s">
        <v>2708</v>
      </c>
      <c r="I73" s="63" t="s">
        <v>741</v>
      </c>
      <c r="J73" s="63" t="s">
        <v>744</v>
      </c>
      <c r="K73" s="66">
        <v>809750145</v>
      </c>
      <c r="L73" s="65" t="s">
        <v>1148</v>
      </c>
      <c r="M73" s="67"/>
      <c r="N73" s="65" t="s">
        <v>27</v>
      </c>
      <c r="O73" s="65" t="s">
        <v>26</v>
      </c>
      <c r="P73" s="79"/>
    </row>
    <row r="74" spans="1:16" s="7" customFormat="1" ht="24.75" customHeight="1" outlineLevel="1" x14ac:dyDescent="0.25">
      <c r="A74" s="144">
        <v>27</v>
      </c>
      <c r="B74" s="122" t="s">
        <v>2676</v>
      </c>
      <c r="C74" s="65" t="s">
        <v>31</v>
      </c>
      <c r="D74" s="63" t="s">
        <v>2714</v>
      </c>
      <c r="E74" s="145">
        <v>42720</v>
      </c>
      <c r="F74" s="145">
        <v>43084</v>
      </c>
      <c r="G74" s="160">
        <f t="shared" si="3"/>
        <v>12.133333333333333</v>
      </c>
      <c r="H74" s="122" t="s">
        <v>2708</v>
      </c>
      <c r="I74" s="63" t="s">
        <v>741</v>
      </c>
      <c r="J74" s="63" t="s">
        <v>762</v>
      </c>
      <c r="K74" s="66">
        <v>359054774</v>
      </c>
      <c r="L74" s="65" t="s">
        <v>1148</v>
      </c>
      <c r="M74" s="67"/>
      <c r="N74" s="65" t="s">
        <v>27</v>
      </c>
      <c r="O74" s="65" t="s">
        <v>1148</v>
      </c>
      <c r="P74" s="79"/>
    </row>
    <row r="75" spans="1:16" s="7" customFormat="1" ht="24.75" customHeight="1" outlineLevel="1" x14ac:dyDescent="0.25">
      <c r="A75" s="144">
        <v>28</v>
      </c>
      <c r="B75" s="122" t="s">
        <v>2676</v>
      </c>
      <c r="C75" s="65" t="s">
        <v>31</v>
      </c>
      <c r="D75" s="63" t="s">
        <v>2715</v>
      </c>
      <c r="E75" s="145">
        <v>42721</v>
      </c>
      <c r="F75" s="145">
        <v>43084</v>
      </c>
      <c r="G75" s="160">
        <f t="shared" si="3"/>
        <v>12.1</v>
      </c>
      <c r="H75" s="122" t="s">
        <v>2708</v>
      </c>
      <c r="I75" s="63" t="s">
        <v>741</v>
      </c>
      <c r="J75" s="63" t="s">
        <v>743</v>
      </c>
      <c r="K75" s="66">
        <v>267343308</v>
      </c>
      <c r="L75" s="65" t="s">
        <v>1148</v>
      </c>
      <c r="M75" s="67"/>
      <c r="N75" s="65" t="s">
        <v>27</v>
      </c>
      <c r="O75" s="65" t="s">
        <v>1148</v>
      </c>
      <c r="P75" s="79"/>
    </row>
    <row r="76" spans="1:16" s="7" customFormat="1" ht="24.75" customHeight="1" outlineLevel="1" x14ac:dyDescent="0.25">
      <c r="A76" s="144">
        <v>29</v>
      </c>
      <c r="B76" s="122" t="s">
        <v>2676</v>
      </c>
      <c r="C76" s="65" t="s">
        <v>31</v>
      </c>
      <c r="D76" s="63" t="s">
        <v>2716</v>
      </c>
      <c r="E76" s="145">
        <v>42817</v>
      </c>
      <c r="F76" s="145">
        <v>43097</v>
      </c>
      <c r="G76" s="160">
        <f t="shared" si="3"/>
        <v>9.3333333333333339</v>
      </c>
      <c r="H76" s="122" t="s">
        <v>2708</v>
      </c>
      <c r="I76" s="63" t="s">
        <v>741</v>
      </c>
      <c r="J76" s="63" t="s">
        <v>760</v>
      </c>
      <c r="K76" s="66">
        <v>710369176</v>
      </c>
      <c r="L76" s="65" t="s">
        <v>1148</v>
      </c>
      <c r="M76" s="67"/>
      <c r="N76" s="65" t="s">
        <v>27</v>
      </c>
      <c r="O76" s="65" t="s">
        <v>1148</v>
      </c>
      <c r="P76" s="79"/>
    </row>
    <row r="77" spans="1:16" s="7" customFormat="1" ht="24.75" customHeight="1" outlineLevel="1" x14ac:dyDescent="0.25">
      <c r="A77" s="144">
        <v>30</v>
      </c>
      <c r="B77" s="122" t="s">
        <v>2676</v>
      </c>
      <c r="C77" s="65" t="s">
        <v>31</v>
      </c>
      <c r="D77" s="63" t="s">
        <v>2717</v>
      </c>
      <c r="E77" s="145">
        <v>43040</v>
      </c>
      <c r="F77" s="145">
        <v>43100</v>
      </c>
      <c r="G77" s="160">
        <f t="shared" si="3"/>
        <v>2</v>
      </c>
      <c r="H77" s="122" t="s">
        <v>2718</v>
      </c>
      <c r="I77" s="63" t="s">
        <v>741</v>
      </c>
      <c r="J77" s="63" t="s">
        <v>760</v>
      </c>
      <c r="K77" s="66">
        <v>45709609</v>
      </c>
      <c r="L77" s="65" t="s">
        <v>1148</v>
      </c>
      <c r="M77" s="67"/>
      <c r="N77" s="65" t="s">
        <v>27</v>
      </c>
      <c r="O77" s="65" t="s">
        <v>1148</v>
      </c>
      <c r="P77" s="79"/>
    </row>
    <row r="78" spans="1:16" s="7" customFormat="1" ht="24.75" customHeight="1" outlineLevel="1" x14ac:dyDescent="0.25">
      <c r="A78" s="144">
        <v>31</v>
      </c>
      <c r="B78" s="64" t="s">
        <v>2676</v>
      </c>
      <c r="C78" s="65" t="s">
        <v>31</v>
      </c>
      <c r="D78" s="63" t="s">
        <v>2719</v>
      </c>
      <c r="E78" s="145">
        <v>43075</v>
      </c>
      <c r="F78" s="145">
        <v>43438</v>
      </c>
      <c r="G78" s="160">
        <f t="shared" si="3"/>
        <v>12.1</v>
      </c>
      <c r="H78" s="122" t="s">
        <v>2718</v>
      </c>
      <c r="I78" s="63" t="s">
        <v>741</v>
      </c>
      <c r="J78" s="63" t="s">
        <v>744</v>
      </c>
      <c r="K78" s="66">
        <v>756194349</v>
      </c>
      <c r="L78" s="65" t="s">
        <v>1148</v>
      </c>
      <c r="M78" s="67"/>
      <c r="N78" s="65" t="s">
        <v>27</v>
      </c>
      <c r="O78" s="65" t="s">
        <v>26</v>
      </c>
      <c r="P78" s="79"/>
    </row>
    <row r="79" spans="1:16" s="7" customFormat="1" ht="24.75" customHeight="1" outlineLevel="1" x14ac:dyDescent="0.25">
      <c r="A79" s="144">
        <v>32</v>
      </c>
      <c r="B79" s="64" t="s">
        <v>2676</v>
      </c>
      <c r="C79" s="65" t="s">
        <v>31</v>
      </c>
      <c r="D79" s="63" t="s">
        <v>2720</v>
      </c>
      <c r="E79" s="145">
        <v>43449</v>
      </c>
      <c r="F79" s="145">
        <v>43890</v>
      </c>
      <c r="G79" s="160">
        <f t="shared" si="3"/>
        <v>14.7</v>
      </c>
      <c r="H79" s="122" t="s">
        <v>2721</v>
      </c>
      <c r="I79" s="63" t="s">
        <v>1078</v>
      </c>
      <c r="J79" s="63" t="s">
        <v>1080</v>
      </c>
      <c r="K79" s="66">
        <v>126726569</v>
      </c>
      <c r="L79" s="65" t="s">
        <v>1148</v>
      </c>
      <c r="M79" s="67"/>
      <c r="N79" s="65" t="s">
        <v>2634</v>
      </c>
      <c r="O79" s="65" t="s">
        <v>1148</v>
      </c>
      <c r="P79" s="79"/>
    </row>
    <row r="80" spans="1:16" s="7" customFormat="1" ht="24.75" customHeight="1" outlineLevel="1" x14ac:dyDescent="0.25">
      <c r="A80" s="144">
        <v>33</v>
      </c>
      <c r="B80" s="122" t="s">
        <v>2676</v>
      </c>
      <c r="C80" s="65" t="s">
        <v>31</v>
      </c>
      <c r="D80" s="63" t="s">
        <v>2722</v>
      </c>
      <c r="E80" s="145">
        <v>43449</v>
      </c>
      <c r="F80" s="145">
        <v>43890</v>
      </c>
      <c r="G80" s="160">
        <f t="shared" si="3"/>
        <v>14.7</v>
      </c>
      <c r="H80" s="122" t="s">
        <v>2721</v>
      </c>
      <c r="I80" s="63" t="s">
        <v>1078</v>
      </c>
      <c r="J80" s="63" t="s">
        <v>253</v>
      </c>
      <c r="K80" s="66">
        <v>119922340</v>
      </c>
      <c r="L80" s="65" t="s">
        <v>1148</v>
      </c>
      <c r="M80" s="67"/>
      <c r="N80" s="65" t="s">
        <v>27</v>
      </c>
      <c r="O80" s="65" t="s">
        <v>1148</v>
      </c>
      <c r="P80" s="79"/>
    </row>
    <row r="81" spans="1:16" s="7" customFormat="1" ht="24.75" customHeight="1" outlineLevel="1" x14ac:dyDescent="0.25">
      <c r="A81" s="144">
        <v>34</v>
      </c>
      <c r="B81" s="122" t="s">
        <v>2676</v>
      </c>
      <c r="C81" s="65" t="s">
        <v>31</v>
      </c>
      <c r="D81" s="63" t="s">
        <v>2723</v>
      </c>
      <c r="E81" s="145">
        <v>43449</v>
      </c>
      <c r="F81" s="145">
        <v>43890</v>
      </c>
      <c r="G81" s="160">
        <f t="shared" si="3"/>
        <v>14.7</v>
      </c>
      <c r="H81" s="122" t="s">
        <v>2721</v>
      </c>
      <c r="I81" s="63" t="s">
        <v>741</v>
      </c>
      <c r="J81" s="63" t="s">
        <v>760</v>
      </c>
      <c r="K81" s="66">
        <v>144628227</v>
      </c>
      <c r="L81" s="65" t="s">
        <v>1148</v>
      </c>
      <c r="M81" s="67"/>
      <c r="N81" s="65" t="s">
        <v>27</v>
      </c>
      <c r="O81" s="65" t="s">
        <v>1148</v>
      </c>
      <c r="P81" s="79"/>
    </row>
    <row r="82" spans="1:16" s="7" customFormat="1" ht="24.75" customHeight="1" outlineLevel="1" x14ac:dyDescent="0.25">
      <c r="A82" s="144">
        <v>35</v>
      </c>
      <c r="B82" s="64" t="s">
        <v>2676</v>
      </c>
      <c r="C82" s="65" t="s">
        <v>31</v>
      </c>
      <c r="D82" s="63" t="s">
        <v>2724</v>
      </c>
      <c r="E82" s="145">
        <v>43449</v>
      </c>
      <c r="F82" s="145">
        <v>43890</v>
      </c>
      <c r="G82" s="160">
        <f t="shared" si="3"/>
        <v>14.7</v>
      </c>
      <c r="H82" s="122" t="s">
        <v>2725</v>
      </c>
      <c r="I82" s="63" t="s">
        <v>741</v>
      </c>
      <c r="J82" s="63" t="s">
        <v>744</v>
      </c>
      <c r="K82" s="66">
        <v>174705938</v>
      </c>
      <c r="L82" s="65" t="s">
        <v>1148</v>
      </c>
      <c r="M82" s="67"/>
      <c r="N82" s="65" t="s">
        <v>2634</v>
      </c>
      <c r="O82" s="65" t="s">
        <v>1148</v>
      </c>
      <c r="P82" s="79"/>
    </row>
    <row r="83" spans="1:16" s="7" customFormat="1" ht="24.75" customHeight="1" outlineLevel="1" x14ac:dyDescent="0.25">
      <c r="A83" s="144">
        <v>36</v>
      </c>
      <c r="B83" s="122" t="s">
        <v>2676</v>
      </c>
      <c r="C83" s="65" t="s">
        <v>31</v>
      </c>
      <c r="D83" s="63" t="s">
        <v>2726</v>
      </c>
      <c r="E83" s="145">
        <v>43449</v>
      </c>
      <c r="F83" s="145">
        <v>43799</v>
      </c>
      <c r="G83" s="160">
        <f t="shared" si="3"/>
        <v>11.666666666666666</v>
      </c>
      <c r="H83" s="122" t="s">
        <v>2725</v>
      </c>
      <c r="I83" s="63" t="s">
        <v>741</v>
      </c>
      <c r="J83" s="63" t="s">
        <v>743</v>
      </c>
      <c r="K83" s="66">
        <v>653792020</v>
      </c>
      <c r="L83" s="65" t="s">
        <v>1148</v>
      </c>
      <c r="M83" s="67"/>
      <c r="N83" s="65" t="s">
        <v>27</v>
      </c>
      <c r="O83" s="65" t="s">
        <v>1148</v>
      </c>
      <c r="P83" s="79"/>
    </row>
    <row r="84" spans="1:16" s="7" customFormat="1" ht="24.75" customHeight="1" outlineLevel="1" x14ac:dyDescent="0.25">
      <c r="A84" s="144">
        <v>37</v>
      </c>
      <c r="B84" s="122" t="s">
        <v>2676</v>
      </c>
      <c r="C84" s="65" t="s">
        <v>31</v>
      </c>
      <c r="D84" s="63" t="s">
        <v>2727</v>
      </c>
      <c r="E84" s="145">
        <v>43483</v>
      </c>
      <c r="F84" s="145">
        <v>43822</v>
      </c>
      <c r="G84" s="160">
        <f t="shared" si="3"/>
        <v>11.3</v>
      </c>
      <c r="H84" s="122" t="s">
        <v>2728</v>
      </c>
      <c r="I84" s="63" t="s">
        <v>1078</v>
      </c>
      <c r="J84" s="63" t="s">
        <v>253</v>
      </c>
      <c r="K84" s="66">
        <v>1734901229</v>
      </c>
      <c r="L84" s="65" t="s">
        <v>1148</v>
      </c>
      <c r="M84" s="67"/>
      <c r="N84" s="65" t="s">
        <v>27</v>
      </c>
      <c r="O84" s="65" t="s">
        <v>1148</v>
      </c>
      <c r="P84" s="79"/>
    </row>
    <row r="85" spans="1:16" s="7" customFormat="1" ht="24.75" customHeight="1" outlineLevel="1" x14ac:dyDescent="0.25">
      <c r="A85" s="144">
        <v>38</v>
      </c>
      <c r="B85" s="122" t="s">
        <v>2676</v>
      </c>
      <c r="C85" s="65" t="s">
        <v>31</v>
      </c>
      <c r="D85" s="63" t="s">
        <v>2729</v>
      </c>
      <c r="E85" s="145">
        <v>43483</v>
      </c>
      <c r="F85" s="145">
        <v>43814</v>
      </c>
      <c r="G85" s="160">
        <f t="shared" si="3"/>
        <v>11.033333333333333</v>
      </c>
      <c r="H85" s="122" t="s">
        <v>2730</v>
      </c>
      <c r="I85" s="63" t="s">
        <v>1078</v>
      </c>
      <c r="J85" s="63" t="s">
        <v>1080</v>
      </c>
      <c r="K85" s="66">
        <v>3612167956</v>
      </c>
      <c r="L85" s="65" t="s">
        <v>1148</v>
      </c>
      <c r="M85" s="67"/>
      <c r="N85" s="65" t="s">
        <v>27</v>
      </c>
      <c r="O85" s="65" t="s">
        <v>1148</v>
      </c>
      <c r="P85" s="79"/>
    </row>
    <row r="86" spans="1:16" s="7" customFormat="1" ht="24.75" customHeight="1" outlineLevel="1" x14ac:dyDescent="0.25">
      <c r="A86" s="144">
        <v>39</v>
      </c>
      <c r="B86" s="122" t="s">
        <v>2676</v>
      </c>
      <c r="C86" s="65" t="s">
        <v>31</v>
      </c>
      <c r="D86" s="63" t="s">
        <v>2731</v>
      </c>
      <c r="E86" s="145">
        <v>43483</v>
      </c>
      <c r="F86" s="145">
        <v>43814</v>
      </c>
      <c r="G86" s="160">
        <f t="shared" si="3"/>
        <v>11.033333333333333</v>
      </c>
      <c r="H86" s="122" t="s">
        <v>2730</v>
      </c>
      <c r="I86" s="63" t="s">
        <v>741</v>
      </c>
      <c r="J86" s="63" t="s">
        <v>761</v>
      </c>
      <c r="K86" s="66">
        <v>1560587472</v>
      </c>
      <c r="L86" s="65" t="s">
        <v>1148</v>
      </c>
      <c r="M86" s="67"/>
      <c r="N86" s="65" t="s">
        <v>27</v>
      </c>
      <c r="O86" s="65" t="s">
        <v>1148</v>
      </c>
      <c r="P86" s="79"/>
    </row>
    <row r="87" spans="1:16" s="7" customFormat="1" ht="24.75" customHeight="1" outlineLevel="1" x14ac:dyDescent="0.25">
      <c r="A87" s="144">
        <v>40</v>
      </c>
      <c r="B87" s="122" t="s">
        <v>2676</v>
      </c>
      <c r="C87" s="65" t="s">
        <v>31</v>
      </c>
      <c r="D87" s="63" t="s">
        <v>2732</v>
      </c>
      <c r="E87" s="145">
        <v>43483</v>
      </c>
      <c r="F87" s="145">
        <v>43822</v>
      </c>
      <c r="G87" s="160">
        <f t="shared" si="3"/>
        <v>11.3</v>
      </c>
      <c r="H87" s="122" t="s">
        <v>2728</v>
      </c>
      <c r="I87" s="63" t="s">
        <v>741</v>
      </c>
      <c r="J87" s="63" t="s">
        <v>760</v>
      </c>
      <c r="K87" s="66">
        <v>608929699</v>
      </c>
      <c r="L87" s="65" t="s">
        <v>1148</v>
      </c>
      <c r="M87" s="67"/>
      <c r="N87" s="65" t="s">
        <v>27</v>
      </c>
      <c r="O87" s="65" t="s">
        <v>1148</v>
      </c>
      <c r="P87" s="79"/>
    </row>
    <row r="88" spans="1:16" s="7" customFormat="1" ht="24.75" customHeight="1" outlineLevel="1" x14ac:dyDescent="0.25">
      <c r="A88" s="144">
        <v>41</v>
      </c>
      <c r="B88" s="122" t="s">
        <v>2676</v>
      </c>
      <c r="C88" s="65" t="s">
        <v>31</v>
      </c>
      <c r="D88" s="63" t="s">
        <v>2733</v>
      </c>
      <c r="E88" s="145">
        <v>43486</v>
      </c>
      <c r="F88" s="145">
        <v>43814</v>
      </c>
      <c r="G88" s="160">
        <f t="shared" si="3"/>
        <v>10.933333333333334</v>
      </c>
      <c r="H88" s="122" t="s">
        <v>2730</v>
      </c>
      <c r="I88" s="63" t="s">
        <v>741</v>
      </c>
      <c r="J88" s="63" t="s">
        <v>764</v>
      </c>
      <c r="K88" s="66">
        <v>890276795</v>
      </c>
      <c r="L88" s="65" t="s">
        <v>1148</v>
      </c>
      <c r="M88" s="67"/>
      <c r="N88" s="65" t="s">
        <v>27</v>
      </c>
      <c r="O88" s="65" t="s">
        <v>1148</v>
      </c>
      <c r="P88" s="79"/>
    </row>
    <row r="89" spans="1:16" s="7" customFormat="1" ht="24.75" customHeight="1" outlineLevel="1" x14ac:dyDescent="0.25">
      <c r="A89" s="144">
        <v>42</v>
      </c>
      <c r="B89" s="122" t="s">
        <v>2676</v>
      </c>
      <c r="C89" s="65" t="s">
        <v>31</v>
      </c>
      <c r="D89" s="63" t="s">
        <v>2734</v>
      </c>
      <c r="E89" s="145">
        <v>43473</v>
      </c>
      <c r="F89" s="145">
        <v>43814</v>
      </c>
      <c r="G89" s="160">
        <f t="shared" si="3"/>
        <v>11.366666666666667</v>
      </c>
      <c r="H89" s="122" t="s">
        <v>2730</v>
      </c>
      <c r="I89" s="63" t="s">
        <v>741</v>
      </c>
      <c r="J89" s="63" t="s">
        <v>767</v>
      </c>
      <c r="K89" s="66">
        <v>1489591774</v>
      </c>
      <c r="L89" s="65" t="s">
        <v>1148</v>
      </c>
      <c r="M89" s="67"/>
      <c r="N89" s="65" t="s">
        <v>27</v>
      </c>
      <c r="O89" s="65" t="s">
        <v>1148</v>
      </c>
      <c r="P89" s="79"/>
    </row>
    <row r="90" spans="1:16" s="7" customFormat="1" ht="24.75" customHeight="1" outlineLevel="1" x14ac:dyDescent="0.25">
      <c r="A90" s="144">
        <v>43</v>
      </c>
      <c r="B90" s="122" t="s">
        <v>2676</v>
      </c>
      <c r="C90" s="65" t="s">
        <v>31</v>
      </c>
      <c r="D90" s="63" t="s">
        <v>2735</v>
      </c>
      <c r="E90" s="145">
        <v>43483</v>
      </c>
      <c r="F90" s="145">
        <v>43814</v>
      </c>
      <c r="G90" s="160">
        <f t="shared" si="3"/>
        <v>11.033333333333333</v>
      </c>
      <c r="H90" s="122" t="s">
        <v>2730</v>
      </c>
      <c r="I90" s="63" t="s">
        <v>741</v>
      </c>
      <c r="J90" s="63" t="s">
        <v>743</v>
      </c>
      <c r="K90" s="66">
        <v>254872622</v>
      </c>
      <c r="L90" s="65" t="s">
        <v>1148</v>
      </c>
      <c r="M90" s="67"/>
      <c r="N90" s="65" t="s">
        <v>27</v>
      </c>
      <c r="O90" s="65" t="s">
        <v>1148</v>
      </c>
      <c r="P90" s="79"/>
    </row>
    <row r="91" spans="1:16" s="7" customFormat="1" ht="24.75" customHeight="1" outlineLevel="1" x14ac:dyDescent="0.25">
      <c r="A91" s="143">
        <v>44</v>
      </c>
      <c r="B91" s="122" t="s">
        <v>2676</v>
      </c>
      <c r="C91" s="124" t="s">
        <v>31</v>
      </c>
      <c r="D91" s="121" t="s">
        <v>2736</v>
      </c>
      <c r="E91" s="145">
        <v>43483</v>
      </c>
      <c r="F91" s="145">
        <v>43822</v>
      </c>
      <c r="G91" s="160">
        <f t="shared" si="3"/>
        <v>11.3</v>
      </c>
      <c r="H91" s="122" t="s">
        <v>2728</v>
      </c>
      <c r="I91" s="121" t="s">
        <v>741</v>
      </c>
      <c r="J91" s="121" t="s">
        <v>724</v>
      </c>
      <c r="K91" s="123">
        <v>693043190</v>
      </c>
      <c r="L91" s="124" t="s">
        <v>1148</v>
      </c>
      <c r="M91" s="117"/>
      <c r="N91" s="124" t="s">
        <v>27</v>
      </c>
      <c r="O91" s="124" t="s">
        <v>1148</v>
      </c>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2737</v>
      </c>
      <c r="E114" s="145">
        <v>43878</v>
      </c>
      <c r="F114" s="145">
        <v>44196</v>
      </c>
      <c r="G114" s="160">
        <f>IF(AND(E114&lt;&gt;"",F114&lt;&gt;""),((F114-E114)/30),"")</f>
        <v>10.6</v>
      </c>
      <c r="H114" s="122" t="s">
        <v>2738</v>
      </c>
      <c r="I114" s="121" t="s">
        <v>1078</v>
      </c>
      <c r="J114" s="121" t="s">
        <v>1080</v>
      </c>
      <c r="K114" s="123">
        <v>4576458573</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v>
      </c>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43236888.439999998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41557</v>
      </c>
      <c r="D193" s="5"/>
      <c r="E193" s="126">
        <v>3459</v>
      </c>
      <c r="F193" s="5"/>
      <c r="G193" s="5"/>
      <c r="H193" s="147" t="s">
        <v>2742</v>
      </c>
      <c r="J193" s="5"/>
      <c r="K193" s="127">
        <v>41219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2744</v>
      </c>
      <c r="J211" s="27" t="s">
        <v>2622</v>
      </c>
      <c r="K211" s="148"/>
      <c r="L211" s="21"/>
      <c r="M211" s="21"/>
      <c r="N211" s="21"/>
      <c r="O211" s="8"/>
    </row>
    <row r="212" spans="1:15" x14ac:dyDescent="0.25">
      <c r="A212" s="9"/>
      <c r="B212" s="27" t="s">
        <v>2619</v>
      </c>
      <c r="C212" s="147" t="s">
        <v>2743</v>
      </c>
      <c r="D212" s="21"/>
      <c r="G212" s="27" t="s">
        <v>2621</v>
      </c>
      <c r="H212" s="148" t="s">
        <v>2745</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2020-12-26T22:15:42Z</cp:lastPrinted>
  <dcterms:created xsi:type="dcterms:W3CDTF">2020-10-14T21:57:42Z</dcterms:created>
  <dcterms:modified xsi:type="dcterms:W3CDTF">2020-12-26T22:16:14Z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