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27001102020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<sst xmlns="http://schemas.openxmlformats.org/spreadsheetml/2006/main" count="3566" uniqueCount="2726">
  <si>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</si>
  <si>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</si>
  <si>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</si>
  <si>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</si>
  <si>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</si>
  <si>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</si>
  <si>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</si>
  <si>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</si>
  <si>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</si>
  <si>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</si>
  <si>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</si>
  <si>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</si>
  <si>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</si>
  <si>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</si>
  <si>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</si>
  <si>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</si>
  <si>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</si>
  <si>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</si>
  <si>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</si>
  <si>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</si>
  <si>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</si>
  <si>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</si>
  <si>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</si>
  <si>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</si>
  <si>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</si>
  <si>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</si>
  <si>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</si>
  <si>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</si>
  <si>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</si>
  <si>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</si>
  <si>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</si>
  <si>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</si>
  <si>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</si>
  <si>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</si>
  <si>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</si>
  <si>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</si>
  <si>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</si>
  <si>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</si>
  <si>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</si>
  <si>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</si>
  <si>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</si>
  <si>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</si>
  <si>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</si>
  <si>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</si>
  <si>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</si>
  <si>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</si>
  <si>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</si>
  <si>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</si>
  <si>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</si>
  <si>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</si>
  <si>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</si>
  <si>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</si>
  <si>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</si>
  <si>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</si>
  <si>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</si>
  <si>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</si>
  <si>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</si>
  <si>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</si>
  <si>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</si>
  <si>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</si>
  <si>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</si>
  <si>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</si>
  <si>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</si>
  <si>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</si>
  <si>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</si>
  <si>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</si>
  <si>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</si>
  <si>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</si>
  <si>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</si>
  <si>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</si>
  <si>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</si>
  <si>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</si>
  <si>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</si>
  <si>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</si>
  <si>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</si>
  <si>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</si>
  <si>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</si>
  <si>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</si>
  <si>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</si>
  <si>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</si>
  <si>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</si>
  <si>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</si>
  <si>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</si>
  <si>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</si>
  <si>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</si>
  <si>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</si>
  <si>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</si>
  <si>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</si>
  <si>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</si>
  <si>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</si>
  <si>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</si>
  <si>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</si>
  <si>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</si>
  <si>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</si>
  <si>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</si>
  <si>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</si>
  <si>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</si>
  <si>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</si>
  <si>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</si>
  <si>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</si>
  <si>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</si>
  <si>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</si>
  <si>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</si>
  <si>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</si>
  <si>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</si>
  <si>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</si>
  <si>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</si>
  <si>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</si>
  <si>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</si>
  <si>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</si>
  <si>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</si>
  <si>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</si>
  <si>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</si>
  <si>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</si>
  <si>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</si>
  <si>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</si>
  <si>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</si>
  <si>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</si>
  <si>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</si>
  <si>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</si>
  <si>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</si>
  <si>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</si>
  <si>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</si>
  <si>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</si>
  <si>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</si>
  <si>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</si>
  <si>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</si>
  <si>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</si>
  <si>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</si>
  <si>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</si>
  <si>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</si>
  <si>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</si>
  <si>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</si>
  <si>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</si>
  <si>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</si>
  <si>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</si>
  <si>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</si>
  <si>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</si>
  <si>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</si>
  <si>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</si>
  <si>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</si>
  <si>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</si>
  <si>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</si>
  <si>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</si>
  <si>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</si>
  <si>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</si>
  <si>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</si>
  <si>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</si>
  <si>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</si>
  <si>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</si>
  <si>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</si>
  <si>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</si>
  <si>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</si>
  <si>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</si>
  <si>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</si>
  <si>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</si>
  <si>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</si>
  <si>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</si>
  <si>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</si>
  <si>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</si>
  <si>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</si>
  <si>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</si>
  <si>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</si>
  <si>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</si>
  <si>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</si>
  <si>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</si>
  <si>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</si>
  <si>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</si>
  <si>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</si>
  <si>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</si>
  <si>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</si>
  <si>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</si>
  <si>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</si>
  <si>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</si>
  <si>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</si>
  <si>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</si>
  <si>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</si>
  <si>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</si>
  <si>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</si>
  <si>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</si>
  <si>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</si>
  <si>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</si>
  <si>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</si>
  <si>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</si>
  <si>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</si>
  <si>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</si>
  <si>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</si>
  <si>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</si>
  <si>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</si>
  <si>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</si>
  <si>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</si>
  <si>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</si>
  <si>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</si>
  <si>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</si>
  <si>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</si>
  <si>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</si>
  <si>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</si>
  <si>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</si>
  <si>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</si>
  <si>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</si>
  <si>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</si>
  <si>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</si>
  <si>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</si>
  <si>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</si>
  <si>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</si>
  <si>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</si>
  <si>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</si>
  <si>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</si>
  <si>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</si>
  <si>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</si>
  <si>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</si>
  <si>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</si>
  <si>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</si>
  <si>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</si>
  <si>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</si>
  <si>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</si>
  <si>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</si>
  <si>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</si>
  <si>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</si>
  <si>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</si>
  <si>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</si>
  <si>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</si>
  <si>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</si>
  <si>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</si>
  <si>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</si>
  <si>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</si>
  <si>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</si>
  <si>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</si>
  <si>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</si>
  <si>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</si>
  <si>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</si>
  <si>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</si>
  <si>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</si>
  <si>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</si>
  <si>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</si>
  <si>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</si>
  <si>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</si>
  <si>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</si>
  <si>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</si>
  <si>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</si>
  <si>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</si>
  <si>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</si>
  <si>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</si>
  <si>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</si>
  <si>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</si>
  <si>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</si>
  <si>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</si>
  <si>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</si>
  <si>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</si>
  <si>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</si>
  <si>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</si>
  <si>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</si>
  <si>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</si>
  <si>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</si>
  <si>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</si>
  <si>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</si>
  <si>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</si>
  <si>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</si>
  <si>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</si>
  <si>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</si>
  <si>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</si>
  <si>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</si>
  <si>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</si>
  <si>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</si>
  <si>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</si>
  <si>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</si>
  <si>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</si>
  <si>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</si>
  <si>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</si>
  <si>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</si>
  <si>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</si>
  <si>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</si>
  <si>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</si>
  <si>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</si>
  <si>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</si>
  <si>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</si>
  <si>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</si>
  <si>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</si>
  <si>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</si>
  <si>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</si>
  <si>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</si>
  <si>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</si>
  <si>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</si>
  <si>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</si>
  <si>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</si>
  <si>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</si>
  <si>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</si>
  <si>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</si>
  <si>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</si>
  <si>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</si>
  <si>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</si>
  <si>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</si>
  <si>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</si>
  <si>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</si>
  <si>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</si>
  <si>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</si>
  <si>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</si>
  <si>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</si>
  <si>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</si>
  <si>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</si>
  <si>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</si>
  <si>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</si>
  <si>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</si>
  <si>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</si>
  <si>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</si>
  <si>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</si>
  <si>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</si>
  <si>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</si>
  <si>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</si>
  <si>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</si>
  <si>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</si>
  <si>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</si>
  <si>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</si>
  <si>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</si>
  <si>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</si>
  <si>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</si>
  <si>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</si>
  <si>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</si>
  <si>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</si>
  <si>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</si>
  <si>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</si>
  <si>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</si>
  <si>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</si>
  <si>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</si>
  <si>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</si>
  <si>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</si>
  <si>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</si>
  <si>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</si>
  <si>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</si>
  <si>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</si>
  <si>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</si>
  <si>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</si>
  <si>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</si>
  <si>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</si>
  <si>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</si>
  <si>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</si>
  <si>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</si>
  <si>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</si>
  <si>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</si>
  <si>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</si>
  <si>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</si>
  <si>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</si>
  <si>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</si>
  <si>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</si>
  <si>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</si>
  <si>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</si>
  <si>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</si>
  <si>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</si>
  <si>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</si>
  <si>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</si>
  <si>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</si>
  <si>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</si>
  <si>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</si>
  <si>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</si>
  <si>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</si>
  <si>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</si>
  <si>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</si>
  <si>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</si>
  <si>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</si>
  <si>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</si>
  <si>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</si>
  <si>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</si>
  <si>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</si>
  <si>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</si>
  <si>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</si>
  <si>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</si>
  <si>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</si>
  <si>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</si>
  <si>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</si>
  <si>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</si>
  <si>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</si>
  <si>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</si>
  <si>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</si>
  <si>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</si>
  <si>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</si>
  <si>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</si>
  <si>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</si>
  <si>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</si>
  <si>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</si>
  <si>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</si>
  <si>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</si>
  <si>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</si>
  <si>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</si>
  <si>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</si>
  <si>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</si>
  <si>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</si>
  <si>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</si>
  <si>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</si>
  <si>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</si>
  <si>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</si>
  <si>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</si>
  <si>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</si>
  <si>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</si>
  <si>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</si>
  <si>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</si>
  <si>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</si>
  <si>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</si>
  <si>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</si>
  <si>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</si>
  <si>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</si>
  <si>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</si>
  <si>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</si>
  <si>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</si>
  <si>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</si>
  <si>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</si>
  <si>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</si>
  <si>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</si>
  <si>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</si>
  <si>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</si>
  <si>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</si>
  <si>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</si>
  <si>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</si>
  <si>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</si>
  <si>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</si>
  <si>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</si>
  <si>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</si>
  <si>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</si>
  <si>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</si>
  <si>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</si>
  <si>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</si>
  <si>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</si>
  <si>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</si>
  <si>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</si>
  <si>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</si>
  <si>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</si>
  <si>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</si>
  <si>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</si>
  <si>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</si>
  <si>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</si>
  <si>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</si>
  <si>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</si>
  <si>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</si>
  <si>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</si>
  <si>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</si>
  <si>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</si>
  <si>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</si>
  <si>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</si>
  <si>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</si>
  <si>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</si>
  <si>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</si>
  <si>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</si>
  <si>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</si>
  <si>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</si>
  <si>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</si>
  <si>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</si>
  <si>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</si>
  <si>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</si>
  <si>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</si>
  <si>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</si>
  <si>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</si>
  <si>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</si>
  <si>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</si>
  <si>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</si>
  <si>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</si>
  <si>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</si>
  <si>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</si>
  <si>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</si>
  <si>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</si>
  <si>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</si>
  <si>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</si>
  <si>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</si>
  <si>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</si>
  <si>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</si>
  <si>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</si>
  <si>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</si>
  <si>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</si>
  <si>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</si>
  <si>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</si>
  <si>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</si>
  <si>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</si>
  <si>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</si>
  <si>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</si>
  <si>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</si>
  <si>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</si>
  <si>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</si>
  <si>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</si>
  <si>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</si>
  <si>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</si>
  <si>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</si>
  <si>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</si>
  <si>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</si>
  <si>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</si>
  <si>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</si>
  <si>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</si>
  <si>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</si>
  <si>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</si>
  <si>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</si>
  <si>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</si>
  <si>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</si>
  <si>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</si>
  <si>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</si>
  <si>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</si>
  <si>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</si>
  <si>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</si>
  <si>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</si>
  <si>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</si>
  <si>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</si>
  <si>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</si>
  <si>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</si>
  <si>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</si>
  <si>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</si>
  <si>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</si>
  <si>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</si>
  <si>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</si>
  <si>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</si>
  <si>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</si>
  <si>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</si>
  <si>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</si>
  <si>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</si>
  <si>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</si>
  <si>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</si>
  <si>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</si>
  <si>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</si>
  <si>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</si>
  <si>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</si>
  <si>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</si>
  <si>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</si>
  <si>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</si>
  <si>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</si>
  <si>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</si>
  <si>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</si>
  <si>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</si>
  <si>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</si>
  <si>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</si>
  <si>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</si>
  <si>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</si>
  <si>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</si>
  <si>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</si>
  <si>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</si>
  <si>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</si>
  <si>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</si>
  <si>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</si>
  <si>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</si>
  <si>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</si>
  <si>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</si>
  <si>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</si>
  <si>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</si>
  <si>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</si>
  <si>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</si>
  <si>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</si>
  <si>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</si>
  <si>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</si>
  <si>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</si>
  <si>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</si>
  <si>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</si>
  <si>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</si>
  <si>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</si>
  <si>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</si>
  <si>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</si>
  <si>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</si>
  <si>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</si>
  <si>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</si>
  <si>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</si>
  <si>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</si>
  <si>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</si>
  <si>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</si>
  <si>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</si>
  <si>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</si>
  <si>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</si>
  <si>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</si>
  <si>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</si>
  <si>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</si>
  <si>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</si>
  <si>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</si>
  <si>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</si>
  <si>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</si>
  <si>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</si>
  <si>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</si>
  <si>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</si>
  <si>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</si>
  <si>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</si>
  <si>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</si>
  <si>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</si>
  <si>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</si>
  <si>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</si>
  <si>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</si>
  <si>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</si>
  <si>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</si>
  <si>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</si>
  <si>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</si>
  <si>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</si>
  <si>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</si>
  <si>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</si>
  <si>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</si>
  <si>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</si>
  <si>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</si>
  <si>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</si>
  <si>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</si>
  <si>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</si>
  <si>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</si>
  <si>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</si>
  <si>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</si>
  <si>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</si>
  <si>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</si>
  <si>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</si>
  <si>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</si>
  <si>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</si>
  <si>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</si>
  <si>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</si>
  <si>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</si>
  <si>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</si>
  <si>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</si>
  <si>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</si>
  <si>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</si>
  <si>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</si>
  <si>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</si>
  <si>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</si>
  <si>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</si>
  <si>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</si>
  <si>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</si>
  <si>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</si>
  <si>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</si>
  <si>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</si>
  <si>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</si>
  <si>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</si>
  <si>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</si>
  <si>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</si>
  <si>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</si>
  <si>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</si>
  <si>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</si>
  <si>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</si>
  <si>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</si>
  <si>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</si>
  <si>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</si>
  <si>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</si>
  <si>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</si>
  <si>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</si>
  <si>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</si>
  <si>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</si>
  <si>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</si>
  <si>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</si>
  <si>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</si>
  <si>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</si>
  <si>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</si>
  <si>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</si>
  <si>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</si>
  <si>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</si>
  <si>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</si>
  <si>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</si>
  <si>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</si>
  <si>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</si>
  <si>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</si>
  <si>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</si>
  <si>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</si>
  <si>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</si>
  <si>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</si>
  <si>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</si>
  <si>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</si>
  <si>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</si>
  <si>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</si>
  <si>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</si>
  <si>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</si>
  <si>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</si>
  <si>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</si>
  <si>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</si>
  <si>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</si>
  <si>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</si>
  <si>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</si>
  <si>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</si>
  <si>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</si>
  <si>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</si>
  <si>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</si>
  <si>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</si>
  <si>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</si>
  <si>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</si>
  <si>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</si>
  <si>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</si>
  <si>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</si>
  <si>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</si>
  <si>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</si>
  <si>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</si>
  <si>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</si>
  <si>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</si>
  <si>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</si>
  <si>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</si>
  <si>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</si>
  <si>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</si>
  <si>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</si>
  <si>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</si>
  <si>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</si>
  <si>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</si>
  <si>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</si>
  <si>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</si>
  <si>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</si>
  <si>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</si>
  <si>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</si>
  <si>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</si>
  <si>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</si>
  <si>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</si>
  <si>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</si>
  <si>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</si>
  <si>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</si>
  <si>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</si>
  <si>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</si>
  <si>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</si>
  <si>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</si>
  <si>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</si>
  <si>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</si>
  <si>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</si>
  <si>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</si>
  <si>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</si>
  <si>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</si>
  <si>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</si>
  <si>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</si>
  <si>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</si>
  <si>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</si>
  <si>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</si>
  <si>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</si>
  <si>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</si>
  <si>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</si>
  <si>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</si>
  <si>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</si>
  <si>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</si>
  <si>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</si>
  <si>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</si>
  <si>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</si>
  <si>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</si>
  <si>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</si>
  <si>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</si>
  <si>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</si>
  <si>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</si>
  <si>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</si>
  <si>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</si>
  <si>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</si>
  <si>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</si>
  <si>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</si>
  <si>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</si>
  <si>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</si>
  <si>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</si>
  <si>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</si>
  <si>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</si>
  <si>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</si>
  <si>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</si>
  <si>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</si>
  <si>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</si>
  <si>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</si>
  <si>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</si>
  <si>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</si>
  <si>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</si>
  <si>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</si>
  <si>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</si>
  <si>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</si>
  <si>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</si>
  <si>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</si>
  <si>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</si>
  <si>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</si>
  <si>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</si>
  <si>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</si>
  <si>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</si>
  <si>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</si>
  <si>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</si>
  <si>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</si>
  <si>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</si>
  <si>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</si>
  <si>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</si>
  <si>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</si>
  <si>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</si>
  <si>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</si>
  <si>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</si>
  <si>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</si>
  <si>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</si>
  <si>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</si>
  <si>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</si>
  <si>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</si>
  <si>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</si>
  <si>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</si>
  <si>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</si>
  <si>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</si>
  <si>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</si>
  <si>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</si>
  <si>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</si>
  <si>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</si>
  <si>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</si>
  <si>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</si>
  <si>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</si>
  <si>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</si>
  <si>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</si>
  <si>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</si>
  <si>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</si>
  <si>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</si>
  <si>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</si>
  <si>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</si>
  <si>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</si>
  <si>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</si>
  <si>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</si>
  <si>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</si>
  <si>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</si>
  <si>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</si>
  <si>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</si>
  <si>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</si>
  <si>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</si>
  <si>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</si>
  <si>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</si>
  <si>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</si>
  <si>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</si>
  <si>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</si>
  <si>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</si>
  <si>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</si>
  <si>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</si>
  <si>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</si>
  <si>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</si>
  <si>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</si>
  <si>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</si>
  <si>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</si>
  <si>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</si>
  <si>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</si>
  <si>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</si>
  <si>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</si>
  <si>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</si>
  <si>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</si>
  <si>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</si>
  <si>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</si>
  <si>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</si>
  <si>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</si>
  <si>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</si>
  <si>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</si>
  <si>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</si>
  <si>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</si>
  <si>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</si>
  <si>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</si>
  <si>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</si>
  <si>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</si>
  <si>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</si>
  <si>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</si>
  <si>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</si>
  <si>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</si>
  <si>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</si>
  <si>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</si>
  <si>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</si>
  <si>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</si>
  <si>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</si>
  <si>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</si>
  <si>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</si>
  <si>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</si>
  <si>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</si>
  <si>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</si>
  <si>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</si>
  <si>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</si>
  <si>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</si>
  <si>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</si>
  <si>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</si>
  <si>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</si>
  <si>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</si>
  <si>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</si>
  <si>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</si>
  <si>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</si>
  <si>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</si>
  <si>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</si>
  <si>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</si>
  <si>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</si>
  <si>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</si>
  <si>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</si>
  <si>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</si>
  <si>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</si>
  <si>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</si>
  <si>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</si>
  <si>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</si>
  <si>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</si>
  <si>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</si>
  <si>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</si>
  <si>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</si>
  <si>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</si>
  <si>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</si>
  <si>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</si>
  <si>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</si>
  <si>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</si>
  <si>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</si>
  <si>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</si>
  <si>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</si>
  <si>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</si>
  <si>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</si>
  <si>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</si>
  <si>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</si>
  <si>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</si>
  <si>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</si>
  <si>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</si>
  <si>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</si>
  <si>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</si>
  <si>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</si>
  <si>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</si>
  <si>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</si>
  <si>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</si>
  <si>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</si>
  <si>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</si>
  <si>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</si>
  <si>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</si>
  <si>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</si>
  <si>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</si>
  <si>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</si>
  <si>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</si>
  <si>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</si>
  <si>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</si>
  <si>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</si>
  <si>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</si>
  <si>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</si>
  <si>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</si>
  <si>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</si>
  <si>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</si>
  <si>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</si>
  <si>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</si>
  <si>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</si>
  <si>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</si>
  <si>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</si>
  <si>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</si>
  <si>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</si>
  <si>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</si>
  <si>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</si>
  <si>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</si>
  <si>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</si>
  <si>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</si>
  <si>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</si>
  <si>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</si>
  <si>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</si>
  <si>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</si>
  <si>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</si>
  <si>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</si>
  <si>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</si>
  <si>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</si>
  <si>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</si>
  <si>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</si>
  <si>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</si>
  <si>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</si>
  <si>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</si>
  <si>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</si>
  <si>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</si>
  <si>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</si>
  <si>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</si>
  <si>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</si>
  <si>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</si>
  <si>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</si>
  <si>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</si>
  <si>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</si>
  <si>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</si>
  <si>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</si>
  <si>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</si>
  <si>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</si>
  <si>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</si>
  <si>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</si>
  <si>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</si>
  <si>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</si>
  <si>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</si>
  <si>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</si>
  <si>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</si>
  <si>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</si>
  <si>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</si>
  <si>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</si>
  <si>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</si>
  <si>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</si>
  <si>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</si>
  <si>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</si>
  <si>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</si>
  <si>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</si>
  <si>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</si>
  <si>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</si>
  <si>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</si>
  <si>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</si>
  <si>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</si>
  <si>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</si>
  <si>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</si>
  <si>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</si>
  <si>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</si>
  <si>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</si>
  <si>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</si>
  <si>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</si>
  <si>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</si>
  <si>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</si>
  <si>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</si>
  <si>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</si>
  <si>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</si>
  <si>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</si>
  <si>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</si>
  <si>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</si>
  <si>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</si>
  <si>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</si>
  <si>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</si>
  <si>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</si>
  <si>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</si>
  <si>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</si>
  <si>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</si>
  <si>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</si>
  <si>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</si>
  <si>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</si>
  <si>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</si>
  <si>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</si>
  <si>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</si>
  <si>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</si>
  <si>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</si>
  <si>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</si>
  <si>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</si>
  <si>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</si>
  <si>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</si>
  <si>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</si>
  <si>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</si>
  <si>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</si>
  <si>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</si>
  <si>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</si>
  <si>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</si>
  <si>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</si>
  <si>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</si>
  <si>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</si>
  <si>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</si>
  <si>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</si>
  <si>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</si>
  <si>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</si>
  <si>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</si>
  <si>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</si>
  <si>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</si>
  <si>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</si>
  <si>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</si>
  <si>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</si>
  <si>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</si>
  <si>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</si>
  <si>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</si>
  <si>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</si>
  <si>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</si>
  <si>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</si>
  <si>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</si>
  <si>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</si>
  <si>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</si>
  <si>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</si>
  <si>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</si>
  <si>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</si>
  <si>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</si>
  <si>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</si>
  <si>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</si>
  <si>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</si>
  <si>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</si>
  <si>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</si>
  <si>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</si>
  <si>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</si>
  <si>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</si>
  <si>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</si>
  <si>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</si>
  <si>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</si>
  <si>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</si>
  <si>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</si>
  <si>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</si>
  <si>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</si>
  <si>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</si>
  <si>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</si>
  <si>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</si>
  <si>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</si>
  <si>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</si>
  <si>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</si>
  <si>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</si>
  <si>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</si>
  <si>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</si>
  <si>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</si>
  <si>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</si>
  <si>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</si>
  <si>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</si>
  <si>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</si>
  <si>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</si>
  <si>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</si>
  <si>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</si>
  <si>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</si>
  <si>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</si>
  <si>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</si>
  <si>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</si>
  <si>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</si>
  <si>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</si>
  <si>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</si>
  <si>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</si>
  <si>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</si>
  <si>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</si>
  <si>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</si>
  <si>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</si>
  <si>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</si>
  <si>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</si>
  <si>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</si>
  <si>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</si>
  <si>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</si>
  <si>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</si>
  <si>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</si>
  <si>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</si>
  <si>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</si>
  <si>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</si>
  <si>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</si>
  <si>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</si>
  <si>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</si>
  <si>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</si>
  <si>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</si>
  <si>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</si>
  <si>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</si>
  <si>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</si>
  <si>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</si>
  <si>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</si>
  <si>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</si>
  <si>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</si>
  <si>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</si>
  <si>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</si>
  <si>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</si>
  <si>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</si>
  <si>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</si>
  <si>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</si>
  <si>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</si>
  <si>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</si>
  <si>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</si>
  <si>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</si>
  <si>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</si>
  <si>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</si>
  <si>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</si>
  <si>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</si>
  <si>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</si>
  <si>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</si>
  <si>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</si>
  <si>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</si>
  <si>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</si>
  <si>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</si>
  <si>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</si>
  <si>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</si>
  <si>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</si>
  <si>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</si>
  <si>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</si>
  <si>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</si>
  <si>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</si>
  <si>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</si>
  <si>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</si>
  <si>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</si>
  <si>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</si>
  <si>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</si>
  <si>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</si>
  <si>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</si>
  <si>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</si>
  <si>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</si>
  <si>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</si>
  <si>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</si>
  <si>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</si>
  <si>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</si>
  <si>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</si>
  <si>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</si>
  <si>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</si>
  <si>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</si>
  <si>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</si>
  <si>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</si>
  <si>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</si>
  <si>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</si>
  <si>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</si>
  <si>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</si>
  <si>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</si>
  <si>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</si>
  <si>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</si>
  <si>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</si>
  <si>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</si>
  <si>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</si>
  <si>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</si>
  <si>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</si>
  <si>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</si>
  <si>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</si>
  <si>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</si>
  <si>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</si>
  <si>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</si>
  <si>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</si>
  <si>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</si>
  <si>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</si>
  <si>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</si>
  <si>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</si>
  <si>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</si>
  <si>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</si>
  <si>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</si>
  <si>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</si>
  <si>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</si>
  <si>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</si>
  <si>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</si>
  <si>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</si>
  <si>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</si>
  <si>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</si>
  <si>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</si>
  <si>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</si>
  <si>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</si>
  <si>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</si>
  <si>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</si>
  <si>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</si>
  <si>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</si>
  <si>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</si>
  <si>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</si>
  <si>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</si>
  <si>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</si>
  <si>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</si>
  <si>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</si>
  <si>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</si>
  <si>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</si>
  <si>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</si>
  <si>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</si>
  <si>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</si>
  <si>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</si>
  <si>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</si>
  <si>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</si>
  <si>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</si>
  <si>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</si>
  <si>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</si>
  <si>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</si>
  <si>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</si>
  <si>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</si>
  <si>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</si>
  <si>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</si>
  <si>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</si>
  <si>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</si>
  <si>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</si>
  <si>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</si>
  <si>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</si>
  <si>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</si>
  <si>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</si>
  <si>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</si>
  <si>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</si>
  <si>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</si>
  <si>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</si>
  <si>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</si>
  <si>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</si>
  <si>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</si>
  <si>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</si>
  <si>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</si>
  <si>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</si>
  <si>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</si>
  <si>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</si>
  <si>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</si>
  <si>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</si>
  <si>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</si>
  <si>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</si>
  <si>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</si>
  <si>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</si>
  <si>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</si>
  <si>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</si>
  <si>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</si>
  <si>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</si>
  <si>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</si>
  <si>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</si>
  <si>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</si>
  <si>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</si>
  <si>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</si>
  <si>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</si>
  <si>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</si>
  <si>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</si>
  <si>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</si>
  <si>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</si>
  <si>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</si>
  <si>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</si>
  <si>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</si>
  <si>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</si>
  <si>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</si>
  <si>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</si>
  <si>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</si>
  <si>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</si>
  <si>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</si>
  <si>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</si>
  <si>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</si>
  <si>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</si>
  <si>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</si>
  <si>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</si>
  <si>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</si>
  <si>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</si>
  <si>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</si>
  <si>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</si>
  <si>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</si>
  <si>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</si>
  <si>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</si>
  <si>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</si>
  <si>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</si>
  <si>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</si>
  <si>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</si>
  <si>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</si>
  <si>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</si>
  <si>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</si>
  <si>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</si>
  <si>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</si>
  <si>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</si>
  <si>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</si>
  <si>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</si>
  <si>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</si>
  <si>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</si>
  <si>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</si>
  <si>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</si>
  <si>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</si>
  <si>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</si>
  <si>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</si>
  <si>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</si>
  <si>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</si>
  <si>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</si>
  <si>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</si>
  <si>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</si>
  <si>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</si>
  <si>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</si>
  <si>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</si>
  <si>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</si>
  <si>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</si>
  <si>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</si>
  <si>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</si>
  <si>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</si>
  <si>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</si>
  <si>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</si>
  <si>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</si>
  <si>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</si>
  <si>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</si>
  <si>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</si>
  <si>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</si>
  <si>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</si>
  <si>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</si>
  <si>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</si>
  <si>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</si>
  <si>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</si>
  <si>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</si>
  <si>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</si>
  <si>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</si>
  <si>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</si>
  <si>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</si>
  <si>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</si>
  <si>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</si>
  <si>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</si>
  <si>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</si>
  <si>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</si>
  <si>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</si>
  <si>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</si>
  <si>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</si>
  <si>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</si>
  <si>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</si>
  <si>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</si>
  <si>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</si>
  <si>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</si>
  <si>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</si>
  <si>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</si>
  <si>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</si>
  <si>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</si>
  <si>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</si>
  <si>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</si>
  <si>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</si>
  <si>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</si>
  <si>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</si>
  <si>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</si>
  <si>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</si>
  <si>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</si>
  <si>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</si>
  <si>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</si>
  <si>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</si>
  <si>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</si>
  <si>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</si>
  <si>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</si>
  <si>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</si>
  <si>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</si>
  <si>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</si>
  <si>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</si>
  <si>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</si>
  <si>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</si>
  <si>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</si>
  <si>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</si>
  <si>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</si>
  <si>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</si>
  <si>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</si>
  <si>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</si>
  <si>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</si>
  <si>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</si>
  <si>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</si>
  <si>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</si>
  <si>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</si>
  <si>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</si>
  <si>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</si>
  <si>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</si>
  <si>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</si>
  <si>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</si>
  <si>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</si>
  <si>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</si>
  <si>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</si>
  <si>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</si>
  <si>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</si>
  <si>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</si>
  <si>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</si>
  <si>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</si>
  <si>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</si>
  <si>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</si>
  <si>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</si>
  <si>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</si>
  <si>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</si>
  <si>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</si>
  <si>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</si>
  <si>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</si>
  <si>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</si>
  <si>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</si>
  <si>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</si>
  <si>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</si>
  <si>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</si>
  <si>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</si>
  <si>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</si>
  <si>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</si>
  <si>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</si>
  <si>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</si>
  <si>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</si>
  <si>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</si>
  <si>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</si>
  <si>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</si>
  <si>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</si>
  <si>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</si>
  <si>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</si>
  <si>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</si>
  <si>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</si>
  <si>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</si>
  <si>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</si>
  <si>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</si>
  <si>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</si>
  <si>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</si>
  <si>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</si>
  <si>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</si>
  <si>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</si>
  <si>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</si>
  <si>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</si>
  <si>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</si>
  <si>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</si>
  <si>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</si>
  <si>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</si>
  <si>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</si>
  <si>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</si>
  <si>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</si>
  <si>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</si>
  <si>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</si>
  <si>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</si>
  <si>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</si>
  <si>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</si>
  <si>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</si>
  <si>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</si>
  <si>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</si>
  <si>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</si>
  <si>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</si>
  <si>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</si>
  <si>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</si>
  <si>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</si>
  <si>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</si>
  <si>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</si>
  <si>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</si>
  <si>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</si>
  <si>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</si>
  <si>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</si>
  <si>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</si>
  <si>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</si>
  <si>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</si>
  <si>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</si>
  <si>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</si>
  <si>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</si>
  <si>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</si>
  <si>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</si>
  <si>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</si>
  <si>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</si>
  <si>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</si>
  <si>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</si>
  <si>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</si>
  <si>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</si>
  <si>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</si>
  <si>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</si>
  <si>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</si>
  <si>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</si>
  <si>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</si>
  <si>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</si>
  <si>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</si>
  <si>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</si>
  <si>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</si>
  <si>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</si>
  <si>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</si>
  <si>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</si>
  <si>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</si>
  <si>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</si>
  <si>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</si>
  <si>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</si>
  <si>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</si>
  <si>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</si>
  <si>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</si>
  <si>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</si>
  <si>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</si>
  <si>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</si>
  <si>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</si>
  <si>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</si>
  <si>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</si>
  <si>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</si>
  <si>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</si>
  <si>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</si>
  <si>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</si>
  <si>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</si>
  <si>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</si>
  <si>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</si>
  <si>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</si>
  <si>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</si>
  <si>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</si>
  <si>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</si>
  <si>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</si>
  <si>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</si>
  <si>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</si>
  <si>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</si>
  <si>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</si>
  <si>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</si>
  <si>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</si>
  <si>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</si>
  <si>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</si>
  <si>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</si>
  <si>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</si>
  <si>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</si>
  <si>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</si>
  <si>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</si>
  <si>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</si>
  <si>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</si>
  <si>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</si>
  <si>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</si>
  <si>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</si>
  <si>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</si>
  <si>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</si>
  <si>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</si>
  <si>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</si>
  <si>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</si>
  <si>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</si>
  <si>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</si>
  <si>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</si>
  <si>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</si>
  <si>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</si>
  <si>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</si>
  <si>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</si>
  <si>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</si>
  <si>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</si>
  <si>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</si>
  <si>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</si>
  <si>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</si>
  <si>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</si>
  <si>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</si>
  <si>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</si>
  <si>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</si>
  <si>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</si>
  <si>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</si>
  <si>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</si>
  <si>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</si>
  <si>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</si>
  <si>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</si>
  <si>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</si>
  <si>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</si>
  <si>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</si>
  <si>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</si>
  <si>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</si>
  <si>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</si>
  <si>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</si>
  <si>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</si>
  <si>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</si>
  <si>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</si>
  <si>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</si>
  <si>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</si>
  <si>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</si>
  <si>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</si>
  <si>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</si>
  <si>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</si>
  <si>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</si>
  <si>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</si>
  <si>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</si>
  <si>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</si>
  <si>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</si>
  <si>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</si>
  <si>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</si>
  <si>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</si>
  <si>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</si>
  <si>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</si>
  <si>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</si>
  <si>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</si>
  <si>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</si>
  <si>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</si>
  <si>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</si>
  <si>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</si>
  <si>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</si>
  <si>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</si>
  <si>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</si>
  <si>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</si>
  <si>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</si>
  <si>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</si>
  <si>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</si>
  <si>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</si>
  <si>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</si>
  <si>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</si>
  <si>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</si>
  <si>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</si>
  <si>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</si>
  <si>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</si>
  <si>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</si>
  <si>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</si>
  <si>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</si>
  <si>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</si>
  <si>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</si>
  <si>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</si>
  <si>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</si>
  <si>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</si>
  <si>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</si>
  <si>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</si>
  <si>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</si>
  <si>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</si>
  <si>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</si>
  <si>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</si>
  <si>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</si>
  <si>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</si>
  <si>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</si>
  <si>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</si>
  <si>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</si>
  <si>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</si>
  <si>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</si>
  <si>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</si>
  <si>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</si>
  <si>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</si>
  <si>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</si>
  <si>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</si>
  <si>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</si>
  <si>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</si>
  <si>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</si>
  <si>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</si>
  <si>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</si>
  <si>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</si>
  <si>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</si>
  <si>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</si>
  <si>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</si>
  <si>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</si>
  <si>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</si>
  <si>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</si>
  <si>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</si>
  <si>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</si>
  <si>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</si>
  <si>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</si>
  <si>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</si>
  <si>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</si>
  <si>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</si>
  <si>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</si>
  <si>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</si>
  <si>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</si>
  <si>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</si>
  <si>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</si>
  <si>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</si>
  <si>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</si>
  <si>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</si>
  <si>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</si>
  <si>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</si>
  <si>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</si>
  <si>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</si>
  <si>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</si>
  <si>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</si>
  <si>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</si>
  <si>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</si>
  <si>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</si>
  <si>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</si>
  <si>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</si>
  <si>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</si>
  <si>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</si>
  <si>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</si>
  <si>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</si>
  <si>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</si>
  <si>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</si>
  <si>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</si>
  <si>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</si>
  <si>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</si>
  <si>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</si>
  <si>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</si>
  <si>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</si>
  <si>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</si>
  <si>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</si>
  <si>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</si>
  <si>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</si>
  <si>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</si>
  <si>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</si>
  <si>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</si>
  <si>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</si>
  <si>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</si>
  <si>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</si>
  <si>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</si>
  <si>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</si>
  <si>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</si>
  <si>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</si>
  <si>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</si>
  <si>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</si>
  <si>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</si>
  <si>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</si>
  <si>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</si>
  <si>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</si>
  <si>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</si>
  <si>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</si>
  <si>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</si>
  <si>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</si>
  <si>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</si>
  <si>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</si>
  <si>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</si>
  <si>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</si>
  <si>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</si>
  <si>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</si>
  <si>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</si>
  <si>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</si>
  <si>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</si>
  <si>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</si>
  <si>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</si>
  <si>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</si>
  <si>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</si>
  <si>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</si>
  <si>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</si>
  <si>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</si>
  <si>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</si>
  <si>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</si>
  <si>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</si>
  <si>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</si>
  <si>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</si>
  <si>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</si>
  <si>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</si>
  <si>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</si>
  <si>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</si>
  <si>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</si>
  <si>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</si>
  <si>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</si>
  <si>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</si>
  <si>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</si>
  <si>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</si>
  <si>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</si>
  <si>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</si>
  <si>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</si>
  <si>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</si>
  <si>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</si>
  <si>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</si>
  <si>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</si>
  <si>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</si>
  <si>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</si>
  <si>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</si>
  <si>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</si>
  <si>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</si>
  <si>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</si>
  <si>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</si>
  <si>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</si>
  <si>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</si>
  <si>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</si>
  <si>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</si>
  <si>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</si>
  <si>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</si>
  <si>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</si>
  <si>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</si>
  <si>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</si>
  <si>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</si>
  <si>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</si>
  <si>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</si>
  <si>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</si>
  <si>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</si>
  <si>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</si>
  <si>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</si>
  <si>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</si>
  <si>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</si>
  <si>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</si>
  <si>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</si>
  <si>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</si>
  <si>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</si>
  <si>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</si>
  <si>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</si>
  <si>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</si>
  <si>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</si>
  <si>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</si>
  <si>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</si>
  <si>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</si>
  <si>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</si>
  <si>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</si>
  <si>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</si>
  <si>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</si>
  <si>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</si>
  <si>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</si>
  <si>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</si>
  <si>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</si>
  <si>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</si>
  <si>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</si>
  <si>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</si>
  <si>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</si>
  <si>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</si>
  <si>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</si>
  <si>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</si>
  <si>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</si>
  <si>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</si>
  <si>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</si>
  <si>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</si>
  <si>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</si>
  <si>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</si>
  <si>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</si>
  <si>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</si>
  <si>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</si>
  <si>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</si>
  <si>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</si>
  <si>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</si>
  <si>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</si>
  <si>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</si>
  <si>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</si>
  <si>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</si>
  <si>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</si>
  <si>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</si>
  <si>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</si>
  <si>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</si>
  <si>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</si>
  <si>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</si>
  <si>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</si>
  <si>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</si>
  <si>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</si>
  <si>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</si>
  <si>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</si>
  <si>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</si>
  <si>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</si>
  <si>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</si>
  <si>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</si>
  <si>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</si>
  <si>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</si>
  <si>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</si>
  <si>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</si>
  <si>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</si>
  <si>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</si>
  <si>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</si>
  <si>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</si>
  <si>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</si>
  <si>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</si>
  <si>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</si>
  <si>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</si>
  <si>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</si>
  <si>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</si>
  <si>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</si>
  <si>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</si>
  <si>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</si>
  <si>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</si>
  <si>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</si>
  <si>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</si>
  <si>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</si>
  <si>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</si>
  <si>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</si>
  <si>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</si>
  <si>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</si>
  <si>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</si>
  <si>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</si>
  <si>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</si>
  <si>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</si>
  <si>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</si>
  <si>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</si>
  <si>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</si>
  <si>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</si>
  <si>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</si>
  <si>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</si>
  <si>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</si>
  <si>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</si>
  <si>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</si>
  <si>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</si>
  <si>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</si>
  <si>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</si>
  <si>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</si>
  <si>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</si>
  <si>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</si>
  <si>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</si>
  <si>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</si>
  <si>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</si>
  <si>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</si>
  <si>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</si>
  <si>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</si>
  <si>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</si>
  <si>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</si>
  <si>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</si>
  <si>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</si>
  <si>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</si>
  <si>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</si>
  <si>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</si>
  <si>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</si>
  <si>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</si>
  <si>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</si>
  <si>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</si>
  <si>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</si>
  <si>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</si>
  <si>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</si>
  <si>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</si>
  <si>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</si>
  <si>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</si>
  <si>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</si>
  <si>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</si>
  <si>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</si>
  <si>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</si>
  <si>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</si>
  <si>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</si>
  <si>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</si>
  <si>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</si>
  <si>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</si>
  <si>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</si>
  <si>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</si>
  <si>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</si>
  <si>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</si>
  <si>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</si>
  <si>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</si>
  <si>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</si>
  <si>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</si>
  <si>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</si>
  <si>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</si>
  <si>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</si>
  <si>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</si>
  <si>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</si>
  <si>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</si>
  <si>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</si>
  <si>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</si>
  <si>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</si>
  <si>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</si>
  <si>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</si>
  <si>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</si>
  <si>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</si>
  <si>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</si>
  <si>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</si>
  <si>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</si>
  <si>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</si>
  <si>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</si>
  <si>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</si>
  <si>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</si>
  <si>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</si>
  <si>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</si>
  <si>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</si>
  <si>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</si>
  <si>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</si>
  <si>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</si>
  <si>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</si>
  <si>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</si>
  <si>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</si>
  <si>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</si>
  <si>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</si>
  <si>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</si>
  <si>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</si>
  <si>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</si>
  <si>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</si>
  <si>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</si>
  <si>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</si>
  <si>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</si>
  <si>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</si>
  <si>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</si>
  <si>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</si>
  <si>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</si>
  <si>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</si>
  <si>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</si>
  <si>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</si>
  <si>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</si>
  <si>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</si>
  <si>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</si>
  <si>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</si>
  <si>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</si>
  <si>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</si>
  <si>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</si>
  <si>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</si>
  <si>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</si>
  <si>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</si>
  <si>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</si>
  <si>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</si>
  <si>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</si>
  <si>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</si>
  <si>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</si>
  <si>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</si>
  <si>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</si>
  <si>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</si>
  <si>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</si>
  <si>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</si>
  <si>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</si>
  <si>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</si>
  <si>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</si>
  <si>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</si>
  <si>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</si>
  <si>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</si>
  <si>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</si>
  <si>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</si>
  <si>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</si>
  <si>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</si>
  <si>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</si>
  <si>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</si>
  <si>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</si>
  <si>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</si>
  <si>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</si>
  <si>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</si>
  <si>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</si>
  <si>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</si>
  <si>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</si>
  <si>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</si>
  <si>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</si>
  <si>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</si>
  <si>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</si>
  <si>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</si>
  <si>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</si>
  <si>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</si>
  <si>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</si>
  <si>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</si>
  <si>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</si>
  <si>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</si>
  <si>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</si>
  <si>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</si>
  <si>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</si>
  <si>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</si>
  <si>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</si>
  <si>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</si>
  <si>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</si>
  <si>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</si>
  <si>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</si>
  <si>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</si>
  <si>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</si>
  <si>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</si>
  <si>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</si>
  <si>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</si>
  <si>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</si>
  <si>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</si>
  <si>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</si>
  <si>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</si>
  <si>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</si>
  <si>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</si>
  <si>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</si>
  <si>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</si>
  <si>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</si>
  <si>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</si>
  <si>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</si>
  <si>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</si>
  <si>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</si>
  <si>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</si>
  <si>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</si>
  <si>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</si>
  <si>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</si>
  <si>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</si>
  <si>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</si>
  <si>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</si>
  <si>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</si>
  <si>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</si>
  <si>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</si>
  <si>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</si>
  <si>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</si>
  <si>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</si>
  <si>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</si>
  <si>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</si>
  <si>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</si>
  <si>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</si>
  <si>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</si>
  <si>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</si>
  <si>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</si>
  <si>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</si>
  <si>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</si>
  <si>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</si>
  <si>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</si>
  <si>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</si>
  <si>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</si>
  <si>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</si>
  <si>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</si>
  <si>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</si>
  <si>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</si>
  <si>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</si>
  <si>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</si>
  <si>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</si>
  <si>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</si>
  <si>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</si>
  <si>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</si>
  <si>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</si>
  <si>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</si>
  <si>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</si>
  <si>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</si>
  <si>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</si>
  <si>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</si>
  <si>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</si>
  <si>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</si>
  <si>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</si>
  <si>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</si>
  <si>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</si>
  <si>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</si>
  <si>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</si>
  <si>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</si>
  <si>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</si>
  <si>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</si>
  <si>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</si>
  <si>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</si>
  <si>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</si>
  <si>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</si>
  <si>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</si>
  <si>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</si>
  <si>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</si>
  <si>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</si>
  <si>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</si>
  <si>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</si>
  <si>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</si>
  <si>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</si>
  <si>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</si>
  <si>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</si>
  <si>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</si>
  <si>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</si>
  <si>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</si>
  <si>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</si>
  <si>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</si>
  <si>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</si>
  <si>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</si>
  <si>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</si>
  <si>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</si>
  <si>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</si>
  <si>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</si>
  <si>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</si>
  <si>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</si>
  <si>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</si>
  <si>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</si>
  <si>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</si>
  <si>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</si>
  <si>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</si>
  <si>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</si>
  <si>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</si>
  <si>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</si>
  <si>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</si>
  <si>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</si>
  <si>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</si>
  <si>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</si>
  <si>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</si>
  <si>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</si>
  <si>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</si>
  <si>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</si>
  <si>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</si>
  <si>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</si>
  <si>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</si>
  <si>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</si>
  <si>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</si>
  <si>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</si>
  <si>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</si>
  <si>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</si>
  <si>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</si>
  <si>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</si>
  <si>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</si>
  <si>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</si>
  <si>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</si>
  <si>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</si>
  <si>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</si>
  <si>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</si>
  <si>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</si>
  <si>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</si>
  <si>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</si>
  <si>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</si>
  <si>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</si>
  <si>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</si>
  <si>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</si>
  <si>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</si>
  <si>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</si>
  <si>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</si>
  <si>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</si>
  <si>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</si>
  <si>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</si>
  <si>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</si>
  <si>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</si>
  <si>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</si>
  <si>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</si>
  <si>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</si>
  <si>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</si>
  <si>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</si>
  <si>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</si>
  <si>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</si>
  <si>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</si>
  <si>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</si>
  <si>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</si>
  <si>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</si>
  <si>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</si>
  <si>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</si>
  <si>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</si>
  <si>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</si>
  <si>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</si>
  <si>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</si>
  <si>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</si>
  <si>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</si>
  <si>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</si>
  <si>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</si>
  <si>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</si>
  <si>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</si>
  <si>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</si>
  <si>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</si>
  <si>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</si>
  <si>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</si>
  <si>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</si>
  <si>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</si>
  <si>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</si>
  <si>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</si>
  <si>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</si>
  <si>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</si>
  <si>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</si>
  <si>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</si>
  <si>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</si>
  <si>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</si>
  <si>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</si>
  <si>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</si>
  <si>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</si>
  <si>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</si>
  <si>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</si>
  <si>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</si>
  <si>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</si>
  <si>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</si>
  <si>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</si>
  <si>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</si>
  <si>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</si>
  <si>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</si>
  <si>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</si>
  <si>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</si>
  <si>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</si>
  <si>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</si>
  <si>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</si>
  <si>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</si>
  <si>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</si>
  <si>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</si>
  <si>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</si>
  <si>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</si>
  <si>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</si>
  <si>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</si>
  <si>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</si>
  <si>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</si>
  <si>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</si>
  <si>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</si>
  <si>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</si>
  <si>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</si>
  <si>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</si>
  <si>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</si>
  <si>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</si>
  <si>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</si>
  <si>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</si>
  <si>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</si>
  <si>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</si>
  <si>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</si>
  <si>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</si>
  <si>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</si>
  <si>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</si>
  <si>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</si>
  <si>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</si>
  <si>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</si>
  <si>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</si>
  <si>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</si>
  <si>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</si>
  <si>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</si>
  <si>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</si>
  <si>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</si>
  <si>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</si>
  <si>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</si>
  <si>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</si>
  <si>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</si>
  <si>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</si>
  <si>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</si>
  <si>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</si>
  <si>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</si>
  <si>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</si>
  <si>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</si>
  <si>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</si>
  <si>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</si>
  <si>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</si>
  <si>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</si>
  <si>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</si>
  <si>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</si>
  <si>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</si>
  <si>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</si>
  <si>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</si>
  <si>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</si>
  <si>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</si>
  <si>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</si>
  <si>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</si>
  <si>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</si>
  <si>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</si>
  <si>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</si>
  <si>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</si>
  <si>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</si>
  <si>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</si>
  <si>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</si>
  <si>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</si>
  <si>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</si>
  <si>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</si>
  <si>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</si>
  <si>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</si>
  <si>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</si>
  <si>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</si>
  <si>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</si>
  <si>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</si>
  <si>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</si>
  <si>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</si>
  <si>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</si>
  <si>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</si>
  <si>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</si>
  <si>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</si>
  <si>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</si>
  <si>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</si>
  <si>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</si>
  <si>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</si>
  <si>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</si>
  <si>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</si>
  <si>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</si>
  <si>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</si>
  <si>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</si>
  <si>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</si>
  <si>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</si>
  <si>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</si>
  <si>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</si>
  <si>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</si>
  <si>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</si>
  <si>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</si>
  <si>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</si>
  <si>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</si>
  <si>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</si>
  <si>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</si>
  <si>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</si>
  <si>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</si>
  <si>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</si>
  <si>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</si>
  <si>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</si>
  <si>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</si>
  <si>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</si>
  <si>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</si>
  <si>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</si>
  <si>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</si>
  <si>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</si>
  <si>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</si>
  <si>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</si>
  <si>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</si>
  <si>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</si>
  <si>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</si>
  <si>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</si>
  <si>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</si>
  <si>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</si>
  <si>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</si>
  <si>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</si>
  <si>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</si>
  <si>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</si>
  <si>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</si>
  <si>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</si>
  <si>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</si>
  <si>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</si>
  <si>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</si>
  <si>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</si>
  <si>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</si>
  <si>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</si>
  <si>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</si>
  <si>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</si>
  <si>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</si>
  <si>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</si>
  <si>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</si>
  <si>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</si>
  <si>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</si>
  <si>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</si>
  <si>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</si>
  <si>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</si>
  <si>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</si>
  <si>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</si>
  <si>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</si>
  <si>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</si>
  <si>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</si>
  <si>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</si>
  <si>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</si>
  <si>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</si>
  <si>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</si>
  <si>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</si>
  <si>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</si>
  <si>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</si>
  <si>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</si>
  <si>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</si>
  <si>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</si>
  <si>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</si>
  <si>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</si>
  <si>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</si>
  <si>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</si>
  <si>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</si>
  <si>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</si>
  <si>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</si>
  <si>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</si>
  <si>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</si>
  <si>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</si>
  <si>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</si>
  <si>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</si>
  <si>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</si>
  <si>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</si>
  <si>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</si>
  <si>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</si>
  <si>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</si>
  <si>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</si>
  <si>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</si>
  <si>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</si>
  <si>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</si>
  <si>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</si>
  <si>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</si>
  <si>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</si>
  <si>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</si>
  <si>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</si>
  <si>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</si>
  <si>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</si>
  <si>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</si>
  <si>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</si>
  <si>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</si>
  <si>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</si>
  <si>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</si>
  <si>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</si>
  <si>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</si>
  <si>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</si>
  <si>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</si>
  <si>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</si>
  <si>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</si>
  <si>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</si>
  <si>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</si>
  <si>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</si>
  <si>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</si>
  <si>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</si>
  <si>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</si>
  <si>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</si>
  <si>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</si>
  <si>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</si>
  <si>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</si>
  <si>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</si>
  <si>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</si>
  <si>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</si>
  <si>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</si>
  <si>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</si>
  <si>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</si>
  <si>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</si>
  <si>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</si>
  <si>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</si>
  <si>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</si>
  <si>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</si>
  <si>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</si>
  <si>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</si>
  <si>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</si>
  <si>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</si>
  <si>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</si>
  <si>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</si>
  <si>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</si>
  <si>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</si>
  <si>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</si>
  <si>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</si>
  <si>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</si>
  <si>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</si>
  <si>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</si>
  <si>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</si>
  <si>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</si>
  <si>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</si>
  <si>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</si>
  <si>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</si>
  <si>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</si>
  <si>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</si>
  <si>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</si>
  <si>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</si>
  <si>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</si>
  <si>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</si>
  <si>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</si>
  <si>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</si>
  <si>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</si>
  <si>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</si>
  <si>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</si>
  <si>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</si>
  <si>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</si>
  <si>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</si>
  <si>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</si>
  <si>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</si>
  <si>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</si>
  <si>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</si>
  <si>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</si>
  <si>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</si>
  <si>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</si>
  <si>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</si>
  <si>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</si>
  <si>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</si>
  <si>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</si>
  <si>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</si>
  <si>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</si>
  <si>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</si>
  <si>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</si>
  <si>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</si>
  <si>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</si>
  <si>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</si>
  <si>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</si>
  <si>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</si>
  <si>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</si>
  <si>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</si>
  <si>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</si>
  <si>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</si>
  <si>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</si>
  <si>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</si>
  <si>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</si>
  <si>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</si>
  <si>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</si>
  <si>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</si>
  <si>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</si>
  <si>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</si>
  <si>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</si>
  <si>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</si>
  <si>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</si>
  <si>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</si>
  <si>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</si>
  <si>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</si>
  <si>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</si>
  <si>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</si>
  <si>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</si>
  <si>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</si>
  <si>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</si>
  <si>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</si>
  <si>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</si>
  <si>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</si>
  <si>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</si>
  <si>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</si>
  <si>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</si>
  <si>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</si>
  <si>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</si>
  <si>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</si>
  <si>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</si>
  <si>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</si>
  <si>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</si>
  <si>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</si>
  <si>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</si>
  <si>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</si>
  <si>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</si>
  <si>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</si>
  <si>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</si>
  <si>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</si>
  <si>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</si>
  <si>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</si>
  <si>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</si>
  <si>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</si>
  <si>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</si>
  <si>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</si>
  <si>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</si>
  <si>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</si>
  <si>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</si>
  <si>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</si>
  <si>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</si>
  <si>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</si>
  <si>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</si>
  <si>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</si>
  <si>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</si>
  <si>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</si>
  <si>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</si>
  <si>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</si>
  <si>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</si>
  <si>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</si>
  <si>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</si>
  <si>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</si>
  <si>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</si>
  <si>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</si>
  <si>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</si>
  <si>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</si>
  <si>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</si>
  <si>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</si>
  <si>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</si>
  <si>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</si>
  <si>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</si>
  <si>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</si>
  <si>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</si>
  <si>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</si>
  <si>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</si>
  <si>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</si>
  <si>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</si>
  <si>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</si>
  <si>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</si>
  <si>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</si>
  <si>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</si>
  <si>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</si>
  <si>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</si>
  <si>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</si>
  <si>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</si>
  <si>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</si>
  <si>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</si>
  <si>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</si>
  <si>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</si>
  <si>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</si>
  <si>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</si>
  <si>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</si>
  <si>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</si>
  <si>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</si>
  <si>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</si>
  <si>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</si>
  <si>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</si>
  <si>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</si>
  <si>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</si>
  <si>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</si>
  <si>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</si>
  <si>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</si>
  <si>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</si>
  <si>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</si>
  <si>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</si>
  <si>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</si>
  <si>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</si>
  <si>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</si>
  <si>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</si>
  <si>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</si>
  <si>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</si>
  <si>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</si>
  <si>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</si>
  <si>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</si>
  <si>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</si>
  <si>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</si>
  <si>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</si>
  <si>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</si>
  <si>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</si>
  <si>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</si>
  <si>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</si>
  <si>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</si>
  <si>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</si>
  <si>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</si>
  <si>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</si>
  <si>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</si>
  <si>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</si>
  <si>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</si>
  <si>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</si>
  <si>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</si>
  <si>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</si>
  <si>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</si>
  <si>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</si>
  <si>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</si>
  <si>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</si>
  <si>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</si>
  <si>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</si>
  <si>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</si>
  <si>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</si>
  <si>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</si>
  <si>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</si>
  <si>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</si>
  <si>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</si>
  <si>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</si>
  <si>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</si>
  <si>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</si>
  <si>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</si>
  <si>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</si>
  <si>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</si>
  <si>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</si>
  <si>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</si>
  <si>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</si>
  <si>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</si>
  <si>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</si>
  <si>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</si>
  <si>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</si>
  <si>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</si>
  <si>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</si>
  <si>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</si>
  <si>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</si>
  <si>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</si>
  <si>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</si>
  <si>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</si>
  <si>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</si>
  <si>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</si>
  <si>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</si>
  <si>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</si>
  <si>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</si>
  <si>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</si>
  <si>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</si>
  <si>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</si>
  <si>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</si>
  <si>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</si>
  <si>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</si>
  <si>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</si>
  <si>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</si>
  <si>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</si>
  <si>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</si>
  <si>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</si>
  <si>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</si>
  <si>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</si>
  <si>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</si>
  <si>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</si>
  <si>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</si>
  <si>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</si>
  <si>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</si>
  <si>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</si>
  <si>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</si>
  <si>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</si>
  <si>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</si>
  <si>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</si>
  <si>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</si>
  <si>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</si>
  <si>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</si>
  <si>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</si>
  <si>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</si>
  <si>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</si>
  <si>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</si>
  <si>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</si>
  <si>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</si>
  <si>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</si>
  <si>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</si>
  <si>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</si>
  <si>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</si>
  <si>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</si>
  <si>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</si>
  <si>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</si>
  <si>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</si>
  <si>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</si>
  <si>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</si>
  <si>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</si>
  <si>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</si>
  <si>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</si>
  <si>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</si>
  <si>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</si>
  <si>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</si>
  <si>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</si>
  <si>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</si>
  <si>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</si>
  <si>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</si>
  <si>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</si>
  <si>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</si>
  <si>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</si>
  <si>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</si>
  <si>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</si>
  <si>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</si>
  <si>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</si>
  <si>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</si>
  <si>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</si>
  <si>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</si>
  <si>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</si>
  <si>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</si>
  <si>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</si>
  <si>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</si>
  <si>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</si>
  <si>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</si>
  <si>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</si>
  <si>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</si>
  <si>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</si>
  <si>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</si>
  <si>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</si>
  <si>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</si>
  <si>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</si>
  <si>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</si>
  <si>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089</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</si>
  <si>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</si>
  <si>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</si>
  <si>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</si>
  <si>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</si>
  <si>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</si>
  <si>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</si>
  <si>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</si>
  <si>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</si>
  <si>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</si>
  <si>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</si>
  <si>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</si>
  <si>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</si>
  <si>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</si>
  <si>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</si>
  <si>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</si>
  <si>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</si>
  <si>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</si>
  <si>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</si>
  <si>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</si>
  <si>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</si>
  <si>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</si>
  <si>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</si>
  <si>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109</t>
  </si>
  <si>
    <t>111</t>
  </si>
  <si>
    <t>133</t>
  </si>
  <si>
    <t>121</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</si>
  <si>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</si>
  <si>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</si>
  <si>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</si>
  <si>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</si>
  <si>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</si>
  <si>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</si>
  <si>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2021-27-27001102020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</si>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</sst>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6" zoomScale="80" zoomScaleNormal="8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2722</v>
      </c>
      <c r="D15" s="35"/>
      <c r="E15" s="35"/>
      <c r="F15" s="5"/>
      <c r="G15" s="32" t="s">
        <v>1168</v>
      </c>
      <c r="H15" s="101" t="s">
        <v>628</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178"/>
      <c r="I20" s="141" t="s">
        <v>628</v>
      </c>
      <c r="J20" s="142" t="s">
        <v>631</v>
      </c>
      <c r="K20" s="143">
        <v>840086500</v>
      </c>
      <c r="L20" s="144">
        <v>44197</v>
      </c>
      <c r="M20" s="144">
        <v>44561</v>
      </c>
      <c r="N20" s="127">
        <f>+(M20-L20)/30</f>
        <v>12.133333333333333</v>
      </c>
      <c r="O20" s="130"/>
      <c r="U20" s="126"/>
      <c r="V20" s="103">
        <f ca="1">NOW()</f>
        <v>44192.862825694443</v>
      </c>
      <c r="W20" s="103">
        <f ca="1">NOW()</f>
        <v>44192.862825694443</v>
      </c>
    </row>
    <row r="21" spans="1:23" ht="30" customHeight="1" outlineLevel="1" x14ac:dyDescent="0.25">
      <c r="A21" s="9"/>
      <c r="B21" s="69"/>
      <c r="C21" s="5"/>
      <c r="D21" s="5"/>
      <c r="E21" s="5"/>
      <c r="F21" s="5"/>
      <c r="G21" s="5"/>
      <c r="H21" s="68"/>
      <c r="I21" s="141" t="s">
        <v>628</v>
      </c>
      <c r="J21" s="142" t="s">
        <v>658</v>
      </c>
      <c r="K21" s="143">
        <v>840086500</v>
      </c>
      <c r="L21" s="144">
        <v>44197</v>
      </c>
      <c r="M21" s="144">
        <v>44561</v>
      </c>
      <c r="N21" s="127">
        <f t="shared" ref="N21:N35" si="0">+(M21-L21)/30</f>
        <v>12.133333333333333</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FUNDACIÓN JÓVENES TRABAJANDO POR EL BIENESTAR DEL DARIEN</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2723</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41074</v>
      </c>
      <c r="F51" s="137">
        <v>41834</v>
      </c>
      <c r="G51" s="152">
        <f t="shared" ref="G51:G107" si="3">IF(AND(E51&lt;&gt;"",F51&lt;&gt;""),((F51-E51)/30),"")</f>
        <v>25.333333333333332</v>
      </c>
      <c r="H51" s="114" t="s">
        <v>2684</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2686</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2687</v>
      </c>
      <c r="E53" s="137">
        <v>41298</v>
      </c>
      <c r="F53" s="137">
        <v>41639</v>
      </c>
      <c r="G53" s="152">
        <f t="shared" si="3"/>
        <v>11.366666666666667</v>
      </c>
      <c r="H53" s="111" t="s">
        <v>2686</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2679</v>
      </c>
      <c r="E54" s="137">
        <v>41662</v>
      </c>
      <c r="F54" s="137">
        <v>42004</v>
      </c>
      <c r="G54" s="152">
        <f t="shared" si="3"/>
        <v>11.4</v>
      </c>
      <c r="H54" s="114" t="s">
        <v>2688</v>
      </c>
      <c r="I54" s="113" t="s">
        <v>628</v>
      </c>
      <c r="J54" s="113" t="s">
        <v>658</v>
      </c>
      <c r="K54" s="110">
        <v>1057673124</v>
      </c>
      <c r="L54" s="116" t="s">
        <v>1148</v>
      </c>
      <c r="M54" s="109">
        <v>1</v>
      </c>
      <c r="N54" s="116" t="s">
        <v>2634</v>
      </c>
      <c r="O54" s="116" t="s">
        <v>1148</v>
      </c>
      <c r="P54" s="77"/>
    </row>
    <row r="55" spans="1:16" s="7" customFormat="1" ht="24.75" customHeight="1" outlineLevel="1" x14ac:dyDescent="0.25">
      <c r="A55" s="136">
        <v>8</v>
      </c>
      <c r="B55" s="114" t="s">
        <v>2665</v>
      </c>
      <c r="C55" s="116" t="s">
        <v>31</v>
      </c>
      <c r="D55" s="113" t="s">
        <v>2679</v>
      </c>
      <c r="E55" s="137">
        <v>41662</v>
      </c>
      <c r="F55" s="137">
        <v>42004</v>
      </c>
      <c r="G55" s="152">
        <f t="shared" si="3"/>
        <v>11.4</v>
      </c>
      <c r="H55" s="114" t="s">
        <v>2688</v>
      </c>
      <c r="I55" s="113" t="s">
        <v>628</v>
      </c>
      <c r="J55" s="113" t="s">
        <v>631</v>
      </c>
      <c r="K55" s="110">
        <v>1057673124</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2688</v>
      </c>
      <c r="I56" s="113" t="s">
        <v>628</v>
      </c>
      <c r="J56" s="113" t="s">
        <v>640</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2688</v>
      </c>
      <c r="I57" s="113" t="s">
        <v>628</v>
      </c>
      <c r="J57" s="113" t="s">
        <v>395</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2689</v>
      </c>
      <c r="E58" s="137">
        <v>42033</v>
      </c>
      <c r="F58" s="137">
        <v>42369</v>
      </c>
      <c r="G58" s="152">
        <f t="shared" si="3"/>
        <v>11.2</v>
      </c>
      <c r="H58" s="114" t="s">
        <v>2688</v>
      </c>
      <c r="I58" s="113" t="s">
        <v>628</v>
      </c>
      <c r="J58" s="113" t="s">
        <v>658</v>
      </c>
      <c r="K58" s="115">
        <v>1447074433</v>
      </c>
      <c r="L58" s="116" t="s">
        <v>1148</v>
      </c>
      <c r="M58" s="109">
        <v>1</v>
      </c>
      <c r="N58" s="116" t="s">
        <v>2634</v>
      </c>
      <c r="O58" s="116" t="s">
        <v>1148</v>
      </c>
      <c r="P58" s="77"/>
    </row>
    <row r="59" spans="1:16" s="7" customFormat="1" ht="24.75" customHeight="1" outlineLevel="1" x14ac:dyDescent="0.25">
      <c r="A59" s="136">
        <v>12</v>
      </c>
      <c r="B59" s="114" t="s">
        <v>2665</v>
      </c>
      <c r="C59" s="116" t="s">
        <v>31</v>
      </c>
      <c r="D59" s="113" t="s">
        <v>2689</v>
      </c>
      <c r="E59" s="137">
        <v>42033</v>
      </c>
      <c r="F59" s="137">
        <v>42369</v>
      </c>
      <c r="G59" s="152">
        <f t="shared" si="3"/>
        <v>11.2</v>
      </c>
      <c r="H59" s="114" t="s">
        <v>2688</v>
      </c>
      <c r="I59" s="113" t="s">
        <v>628</v>
      </c>
      <c r="J59" s="113" t="s">
        <v>631</v>
      </c>
      <c r="K59" s="115">
        <v>1447074433</v>
      </c>
      <c r="L59" s="116" t="s">
        <v>1148</v>
      </c>
      <c r="M59" s="109">
        <v>1</v>
      </c>
      <c r="N59" s="116" t="s">
        <v>2634</v>
      </c>
      <c r="O59" s="116" t="s">
        <v>1148</v>
      </c>
      <c r="P59" s="77"/>
    </row>
    <row r="60" spans="1:16" s="7" customFormat="1" ht="24.75" customHeight="1" outlineLevel="1" x14ac:dyDescent="0.25">
      <c r="A60" s="136">
        <v>13</v>
      </c>
      <c r="B60" s="114" t="s">
        <v>2665</v>
      </c>
      <c r="C60" s="116" t="s">
        <v>31</v>
      </c>
      <c r="D60" s="113" t="s">
        <v>2689</v>
      </c>
      <c r="E60" s="137">
        <v>42033</v>
      </c>
      <c r="F60" s="137">
        <v>42369</v>
      </c>
      <c r="G60" s="152">
        <f t="shared" si="3"/>
        <v>11.2</v>
      </c>
      <c r="H60" s="114" t="s">
        <v>2688</v>
      </c>
      <c r="I60" s="113" t="s">
        <v>628</v>
      </c>
      <c r="J60" s="113" t="s">
        <v>640</v>
      </c>
      <c r="K60" s="115">
        <v>1447074433</v>
      </c>
      <c r="L60" s="116" t="s">
        <v>1148</v>
      </c>
      <c r="M60" s="109">
        <v>1</v>
      </c>
      <c r="N60" s="116" t="s">
        <v>2634</v>
      </c>
      <c r="O60" s="116" t="s">
        <v>1148</v>
      </c>
      <c r="P60" s="77"/>
    </row>
    <row r="61" spans="1:16" s="7" customFormat="1" ht="24.75" customHeight="1" outlineLevel="1" x14ac:dyDescent="0.25">
      <c r="A61" s="136">
        <v>14</v>
      </c>
      <c r="B61" s="114" t="s">
        <v>2665</v>
      </c>
      <c r="C61" s="116" t="s">
        <v>31</v>
      </c>
      <c r="D61" s="113" t="s">
        <v>2689</v>
      </c>
      <c r="E61" s="137">
        <v>42033</v>
      </c>
      <c r="F61" s="137">
        <v>42369</v>
      </c>
      <c r="G61" s="152">
        <f t="shared" si="3"/>
        <v>11.2</v>
      </c>
      <c r="H61" s="114" t="s">
        <v>2688</v>
      </c>
      <c r="I61" s="113" t="s">
        <v>628</v>
      </c>
      <c r="J61" s="113" t="s">
        <v>395</v>
      </c>
      <c r="K61" s="115">
        <v>1447074433</v>
      </c>
      <c r="L61" s="116" t="s">
        <v>1148</v>
      </c>
      <c r="M61" s="109">
        <v>1</v>
      </c>
      <c r="N61" s="116" t="s">
        <v>2634</v>
      </c>
      <c r="O61" s="116" t="s">
        <v>1148</v>
      </c>
      <c r="P61" s="77"/>
    </row>
    <row r="62" spans="1:16" s="7" customFormat="1" ht="24.75" customHeight="1" outlineLevel="1" x14ac:dyDescent="0.25">
      <c r="A62" s="136">
        <v>15</v>
      </c>
      <c r="B62" s="114" t="s">
        <v>2665</v>
      </c>
      <c r="C62" s="65" t="s">
        <v>31</v>
      </c>
      <c r="D62" s="113" t="s">
        <v>2690</v>
      </c>
      <c r="E62" s="137">
        <v>42399</v>
      </c>
      <c r="F62" s="137">
        <v>42521</v>
      </c>
      <c r="G62" s="152">
        <f t="shared" si="3"/>
        <v>4.0666666666666664</v>
      </c>
      <c r="H62" s="114" t="s">
        <v>2691</v>
      </c>
      <c r="I62" s="113" t="s">
        <v>628</v>
      </c>
      <c r="J62" s="113" t="s">
        <v>658</v>
      </c>
      <c r="K62" s="115">
        <v>468169890</v>
      </c>
      <c r="L62" s="116" t="s">
        <v>1148</v>
      </c>
      <c r="M62" s="109">
        <v>1</v>
      </c>
      <c r="N62" s="116" t="s">
        <v>2634</v>
      </c>
      <c r="O62" s="116" t="s">
        <v>1148</v>
      </c>
      <c r="P62" s="77"/>
    </row>
    <row r="63" spans="1:16" s="7" customFormat="1" ht="24.75" customHeight="1" outlineLevel="1" x14ac:dyDescent="0.25">
      <c r="A63" s="136">
        <v>16</v>
      </c>
      <c r="B63" s="114" t="s">
        <v>2665</v>
      </c>
      <c r="C63" s="65" t="s">
        <v>31</v>
      </c>
      <c r="D63" s="113" t="s">
        <v>2690</v>
      </c>
      <c r="E63" s="137">
        <v>42399</v>
      </c>
      <c r="F63" s="137">
        <v>42521</v>
      </c>
      <c r="G63" s="152">
        <f t="shared" si="3"/>
        <v>4.0666666666666664</v>
      </c>
      <c r="H63" s="114" t="s">
        <v>2691</v>
      </c>
      <c r="I63" s="113" t="s">
        <v>628</v>
      </c>
      <c r="J63" s="113" t="s">
        <v>631</v>
      </c>
      <c r="K63" s="115">
        <v>468169890</v>
      </c>
      <c r="L63" s="116" t="s">
        <v>1148</v>
      </c>
      <c r="M63" s="109">
        <v>1</v>
      </c>
      <c r="N63" s="116" t="s">
        <v>2634</v>
      </c>
      <c r="O63" s="116" t="s">
        <v>1148</v>
      </c>
      <c r="P63" s="77"/>
    </row>
    <row r="64" spans="1:16" s="7" customFormat="1" ht="24.75" customHeight="1" outlineLevel="1" x14ac:dyDescent="0.25">
      <c r="A64" s="136">
        <v>17</v>
      </c>
      <c r="B64" s="114" t="s">
        <v>2665</v>
      </c>
      <c r="C64" s="65" t="s">
        <v>31</v>
      </c>
      <c r="D64" s="113" t="s">
        <v>2690</v>
      </c>
      <c r="E64" s="137">
        <v>42399</v>
      </c>
      <c r="F64" s="137">
        <v>42521</v>
      </c>
      <c r="G64" s="152">
        <f t="shared" si="3"/>
        <v>4.0666666666666664</v>
      </c>
      <c r="H64" s="114" t="s">
        <v>2691</v>
      </c>
      <c r="I64" s="113" t="s">
        <v>628</v>
      </c>
      <c r="J64" s="113" t="s">
        <v>395</v>
      </c>
      <c r="K64" s="115">
        <v>468169890</v>
      </c>
      <c r="L64" s="116" t="s">
        <v>1148</v>
      </c>
      <c r="M64" s="109">
        <v>1</v>
      </c>
      <c r="N64" s="116" t="s">
        <v>2634</v>
      </c>
      <c r="O64" s="116" t="s">
        <v>1148</v>
      </c>
      <c r="P64" s="77"/>
    </row>
    <row r="65" spans="1:16" s="7" customFormat="1" ht="24.75" customHeight="1" outlineLevel="1" x14ac:dyDescent="0.25">
      <c r="A65" s="136">
        <v>18</v>
      </c>
      <c r="B65" s="114" t="s">
        <v>2665</v>
      </c>
      <c r="C65" s="65" t="s">
        <v>31</v>
      </c>
      <c r="D65" s="113" t="s">
        <v>2692</v>
      </c>
      <c r="E65" s="137">
        <v>42518</v>
      </c>
      <c r="F65" s="137">
        <v>42719</v>
      </c>
      <c r="G65" s="152">
        <f t="shared" si="3"/>
        <v>6.7</v>
      </c>
      <c r="H65" s="114" t="s">
        <v>2691</v>
      </c>
      <c r="I65" s="113" t="s">
        <v>628</v>
      </c>
      <c r="J65" s="113" t="s">
        <v>395</v>
      </c>
      <c r="K65" s="115">
        <v>568260921</v>
      </c>
      <c r="L65" s="116" t="s">
        <v>1148</v>
      </c>
      <c r="M65" s="109">
        <v>1</v>
      </c>
      <c r="N65" s="116" t="s">
        <v>2634</v>
      </c>
      <c r="O65" s="116" t="s">
        <v>1148</v>
      </c>
      <c r="P65" s="77"/>
    </row>
    <row r="66" spans="1:16" s="7" customFormat="1" ht="24.75" customHeight="1" outlineLevel="1" x14ac:dyDescent="0.25">
      <c r="A66" s="136">
        <v>19</v>
      </c>
      <c r="B66" s="114" t="s">
        <v>2665</v>
      </c>
      <c r="C66" s="65" t="s">
        <v>31</v>
      </c>
      <c r="D66" s="113" t="s">
        <v>2692</v>
      </c>
      <c r="E66" s="137">
        <v>42518</v>
      </c>
      <c r="F66" s="137">
        <v>42719</v>
      </c>
      <c r="G66" s="152">
        <f t="shared" si="3"/>
        <v>6.7</v>
      </c>
      <c r="H66" s="114" t="s">
        <v>2691</v>
      </c>
      <c r="I66" s="113" t="s">
        <v>628</v>
      </c>
      <c r="J66" s="113" t="s">
        <v>658</v>
      </c>
      <c r="K66" s="115">
        <v>568260921</v>
      </c>
      <c r="L66" s="116" t="s">
        <v>1148</v>
      </c>
      <c r="M66" s="109">
        <v>1</v>
      </c>
      <c r="N66" s="116" t="s">
        <v>2634</v>
      </c>
      <c r="O66" s="116" t="s">
        <v>1148</v>
      </c>
      <c r="P66" s="77"/>
    </row>
    <row r="67" spans="1:16" s="7" customFormat="1" ht="24.75" customHeight="1" outlineLevel="1" x14ac:dyDescent="0.25">
      <c r="A67" s="136">
        <v>20</v>
      </c>
      <c r="B67" s="114" t="s">
        <v>2665</v>
      </c>
      <c r="C67" s="65" t="s">
        <v>31</v>
      </c>
      <c r="D67" s="113" t="s">
        <v>2692</v>
      </c>
      <c r="E67" s="137">
        <v>42518</v>
      </c>
      <c r="F67" s="137">
        <v>42719</v>
      </c>
      <c r="G67" s="152">
        <f t="shared" si="3"/>
        <v>6.7</v>
      </c>
      <c r="H67" s="114" t="s">
        <v>2691</v>
      </c>
      <c r="I67" s="113" t="s">
        <v>628</v>
      </c>
      <c r="J67" s="113" t="s">
        <v>631</v>
      </c>
      <c r="K67" s="115">
        <v>568260921</v>
      </c>
      <c r="L67" s="116" t="s">
        <v>1148</v>
      </c>
      <c r="M67" s="109">
        <v>1</v>
      </c>
      <c r="N67" s="116" t="s">
        <v>2634</v>
      </c>
      <c r="O67" s="116" t="s">
        <v>1148</v>
      </c>
      <c r="P67" s="77"/>
    </row>
    <row r="68" spans="1:16" s="7" customFormat="1" ht="24.75" customHeight="1" outlineLevel="1" x14ac:dyDescent="0.25">
      <c r="A68" s="136">
        <v>21</v>
      </c>
      <c r="B68" s="114" t="s">
        <v>2665</v>
      </c>
      <c r="C68" s="65" t="s">
        <v>31</v>
      </c>
      <c r="D68" s="113" t="s">
        <v>2694</v>
      </c>
      <c r="E68" s="137">
        <v>42398</v>
      </c>
      <c r="F68" s="137">
        <v>42674</v>
      </c>
      <c r="G68" s="152">
        <f t="shared" si="3"/>
        <v>9.1999999999999993</v>
      </c>
      <c r="H68" s="114" t="s">
        <v>2688</v>
      </c>
      <c r="I68" s="113" t="s">
        <v>628</v>
      </c>
      <c r="J68" s="113" t="s">
        <v>658</v>
      </c>
      <c r="K68" s="115">
        <v>1316058722</v>
      </c>
      <c r="L68" s="116" t="s">
        <v>1148</v>
      </c>
      <c r="M68" s="109">
        <v>1</v>
      </c>
      <c r="N68" s="116" t="s">
        <v>2634</v>
      </c>
      <c r="O68" s="116" t="s">
        <v>1148</v>
      </c>
      <c r="P68" s="77"/>
    </row>
    <row r="69" spans="1:16" s="7" customFormat="1" ht="24.75" customHeight="1" outlineLevel="1" x14ac:dyDescent="0.25">
      <c r="A69" s="136">
        <v>22</v>
      </c>
      <c r="B69" s="114" t="s">
        <v>2665</v>
      </c>
      <c r="C69" s="65" t="s">
        <v>31</v>
      </c>
      <c r="D69" s="113" t="s">
        <v>2694</v>
      </c>
      <c r="E69" s="137">
        <v>42398</v>
      </c>
      <c r="F69" s="137">
        <v>42674</v>
      </c>
      <c r="G69" s="152">
        <f t="shared" si="3"/>
        <v>9.1999999999999993</v>
      </c>
      <c r="H69" s="114" t="s">
        <v>2688</v>
      </c>
      <c r="I69" s="113" t="s">
        <v>628</v>
      </c>
      <c r="J69" s="113" t="s">
        <v>631</v>
      </c>
      <c r="K69" s="115">
        <v>1316058722</v>
      </c>
      <c r="L69" s="116" t="s">
        <v>1148</v>
      </c>
      <c r="M69" s="109">
        <v>1</v>
      </c>
      <c r="N69" s="116" t="s">
        <v>2634</v>
      </c>
      <c r="O69" s="116" t="s">
        <v>1148</v>
      </c>
      <c r="P69" s="77"/>
    </row>
    <row r="70" spans="1:16" s="7" customFormat="1" ht="24.75" customHeight="1" outlineLevel="1" x14ac:dyDescent="0.25">
      <c r="A70" s="136">
        <v>23</v>
      </c>
      <c r="B70" s="114" t="s">
        <v>2665</v>
      </c>
      <c r="C70" s="65" t="s">
        <v>31</v>
      </c>
      <c r="D70" s="113" t="s">
        <v>2693</v>
      </c>
      <c r="E70" s="137">
        <v>42674</v>
      </c>
      <c r="F70" s="137">
        <v>43312</v>
      </c>
      <c r="G70" s="152">
        <f t="shared" si="3"/>
        <v>21.266666666666666</v>
      </c>
      <c r="H70" s="114" t="s">
        <v>2688</v>
      </c>
      <c r="I70" s="113" t="s">
        <v>628</v>
      </c>
      <c r="J70" s="113" t="s">
        <v>658</v>
      </c>
      <c r="K70" s="115">
        <v>3516480630</v>
      </c>
      <c r="L70" s="116" t="s">
        <v>1148</v>
      </c>
      <c r="M70" s="109">
        <v>1</v>
      </c>
      <c r="N70" s="116" t="s">
        <v>2634</v>
      </c>
      <c r="O70" s="116" t="s">
        <v>26</v>
      </c>
      <c r="P70" s="77"/>
    </row>
    <row r="71" spans="1:16" s="7" customFormat="1" ht="24.75" customHeight="1" outlineLevel="1" x14ac:dyDescent="0.25">
      <c r="A71" s="136">
        <v>24</v>
      </c>
      <c r="B71" s="114" t="s">
        <v>2665</v>
      </c>
      <c r="C71" s="65" t="s">
        <v>31</v>
      </c>
      <c r="D71" s="113" t="s">
        <v>2693</v>
      </c>
      <c r="E71" s="137">
        <v>42674</v>
      </c>
      <c r="F71" s="137">
        <v>43312</v>
      </c>
      <c r="G71" s="152">
        <f t="shared" si="3"/>
        <v>21.266666666666666</v>
      </c>
      <c r="H71" s="114" t="s">
        <v>2688</v>
      </c>
      <c r="I71" s="113" t="s">
        <v>628</v>
      </c>
      <c r="J71" s="113" t="s">
        <v>395</v>
      </c>
      <c r="K71" s="115">
        <v>3516480630</v>
      </c>
      <c r="L71" s="116" t="s">
        <v>1148</v>
      </c>
      <c r="M71" s="109">
        <v>1</v>
      </c>
      <c r="N71" s="116" t="s">
        <v>2634</v>
      </c>
      <c r="O71" s="116" t="s">
        <v>26</v>
      </c>
      <c r="P71" s="77"/>
    </row>
    <row r="72" spans="1:16" s="7" customFormat="1" ht="24.75" customHeight="1" outlineLevel="1" x14ac:dyDescent="0.25">
      <c r="A72" s="136">
        <v>25</v>
      </c>
      <c r="B72" s="114" t="s">
        <v>2665</v>
      </c>
      <c r="C72" s="65" t="s">
        <v>31</v>
      </c>
      <c r="D72" s="113" t="s">
        <v>2693</v>
      </c>
      <c r="E72" s="137">
        <v>42674</v>
      </c>
      <c r="F72" s="137">
        <v>43312</v>
      </c>
      <c r="G72" s="152">
        <f t="shared" si="3"/>
        <v>21.266666666666666</v>
      </c>
      <c r="H72" s="114" t="s">
        <v>2688</v>
      </c>
      <c r="I72" s="113" t="s">
        <v>628</v>
      </c>
      <c r="J72" s="113" t="s">
        <v>640</v>
      </c>
      <c r="K72" s="115">
        <v>3516480630</v>
      </c>
      <c r="L72" s="116" t="s">
        <v>1148</v>
      </c>
      <c r="M72" s="109">
        <v>1</v>
      </c>
      <c r="N72" s="116" t="s">
        <v>2634</v>
      </c>
      <c r="O72" s="116" t="s">
        <v>26</v>
      </c>
      <c r="P72" s="77"/>
    </row>
    <row r="73" spans="1:16" s="7" customFormat="1" ht="24.75" customHeight="1" outlineLevel="1" x14ac:dyDescent="0.25">
      <c r="A73" s="136">
        <v>26</v>
      </c>
      <c r="B73" s="114" t="s">
        <v>2665</v>
      </c>
      <c r="C73" s="65" t="s">
        <v>31</v>
      </c>
      <c r="D73" s="113" t="s">
        <v>2693</v>
      </c>
      <c r="E73" s="137">
        <v>42674</v>
      </c>
      <c r="F73" s="137">
        <v>43312</v>
      </c>
      <c r="G73" s="152">
        <f t="shared" si="3"/>
        <v>21.266666666666666</v>
      </c>
      <c r="H73" s="114" t="s">
        <v>2688</v>
      </c>
      <c r="I73" s="113" t="s">
        <v>628</v>
      </c>
      <c r="J73" s="113" t="s">
        <v>631</v>
      </c>
      <c r="K73" s="115">
        <v>3516480630</v>
      </c>
      <c r="L73" s="116" t="s">
        <v>1148</v>
      </c>
      <c r="M73" s="109">
        <v>1</v>
      </c>
      <c r="N73" s="116" t="s">
        <v>2634</v>
      </c>
      <c r="O73" s="116" t="s">
        <v>26</v>
      </c>
      <c r="P73" s="77"/>
    </row>
    <row r="74" spans="1:16" s="7" customFormat="1" ht="24.75" customHeight="1" outlineLevel="1" x14ac:dyDescent="0.25">
      <c r="A74" s="136">
        <v>27</v>
      </c>
      <c r="B74" s="114" t="s">
        <v>2665</v>
      </c>
      <c r="C74" s="65" t="s">
        <v>31</v>
      </c>
      <c r="D74" s="113" t="s">
        <v>2695</v>
      </c>
      <c r="E74" s="137">
        <v>42719</v>
      </c>
      <c r="F74" s="137">
        <v>43084</v>
      </c>
      <c r="G74" s="152">
        <f t="shared" si="3"/>
        <v>12.166666666666666</v>
      </c>
      <c r="H74" s="114" t="s">
        <v>2691</v>
      </c>
      <c r="I74" s="113" t="s">
        <v>628</v>
      </c>
      <c r="J74" s="113" t="s">
        <v>658</v>
      </c>
      <c r="K74" s="115">
        <v>3942943406</v>
      </c>
      <c r="L74" s="116" t="s">
        <v>1148</v>
      </c>
      <c r="M74" s="109">
        <v>1</v>
      </c>
      <c r="N74" s="116" t="s">
        <v>2634</v>
      </c>
      <c r="O74" s="116" t="s">
        <v>26</v>
      </c>
      <c r="P74" s="77"/>
    </row>
    <row r="75" spans="1:16" s="7" customFormat="1" ht="24.75" customHeight="1" outlineLevel="1" x14ac:dyDescent="0.25">
      <c r="A75" s="136">
        <v>28</v>
      </c>
      <c r="B75" s="114" t="s">
        <v>2665</v>
      </c>
      <c r="C75" s="65" t="s">
        <v>31</v>
      </c>
      <c r="D75" s="113" t="s">
        <v>2695</v>
      </c>
      <c r="E75" s="137">
        <v>42719</v>
      </c>
      <c r="F75" s="137">
        <v>43084</v>
      </c>
      <c r="G75" s="152">
        <f t="shared" si="3"/>
        <v>12.166666666666666</v>
      </c>
      <c r="H75" s="114" t="s">
        <v>2691</v>
      </c>
      <c r="I75" s="113" t="s">
        <v>628</v>
      </c>
      <c r="J75" s="113" t="s">
        <v>631</v>
      </c>
      <c r="K75" s="115">
        <v>3942943406</v>
      </c>
      <c r="L75" s="116" t="s">
        <v>1148</v>
      </c>
      <c r="M75" s="109">
        <v>1</v>
      </c>
      <c r="N75" s="116" t="s">
        <v>2634</v>
      </c>
      <c r="O75" s="116" t="s">
        <v>26</v>
      </c>
      <c r="P75" s="77"/>
    </row>
    <row r="76" spans="1:16" s="7" customFormat="1" ht="24.75" customHeight="1" outlineLevel="1" x14ac:dyDescent="0.25">
      <c r="A76" s="136">
        <v>29</v>
      </c>
      <c r="B76" s="114" t="s">
        <v>2665</v>
      </c>
      <c r="C76" s="65" t="s">
        <v>31</v>
      </c>
      <c r="D76" s="113" t="s">
        <v>2696</v>
      </c>
      <c r="E76" s="137">
        <v>43070</v>
      </c>
      <c r="F76" s="137">
        <v>43404</v>
      </c>
      <c r="G76" s="152">
        <f t="shared" si="3"/>
        <v>11.133333333333333</v>
      </c>
      <c r="H76" s="114" t="s">
        <v>2691</v>
      </c>
      <c r="I76" s="113" t="s">
        <v>628</v>
      </c>
      <c r="J76" s="113" t="s">
        <v>395</v>
      </c>
      <c r="K76" s="115">
        <v>1310685966</v>
      </c>
      <c r="L76" s="116" t="s">
        <v>1148</v>
      </c>
      <c r="M76" s="109">
        <v>1</v>
      </c>
      <c r="N76" s="116" t="s">
        <v>2634</v>
      </c>
      <c r="O76" s="116" t="s">
        <v>26</v>
      </c>
      <c r="P76" s="77"/>
    </row>
    <row r="77" spans="1:16" s="7" customFormat="1" ht="24.75" customHeight="1" outlineLevel="1" x14ac:dyDescent="0.25">
      <c r="A77" s="136">
        <v>30</v>
      </c>
      <c r="B77" s="114" t="s">
        <v>2665</v>
      </c>
      <c r="C77" s="65" t="s">
        <v>31</v>
      </c>
      <c r="D77" s="113" t="s">
        <v>2696</v>
      </c>
      <c r="E77" s="137">
        <v>43070</v>
      </c>
      <c r="F77" s="137">
        <v>43404</v>
      </c>
      <c r="G77" s="152">
        <f t="shared" si="3"/>
        <v>11.133333333333333</v>
      </c>
      <c r="H77" s="114" t="s">
        <v>2691</v>
      </c>
      <c r="I77" s="113" t="s">
        <v>628</v>
      </c>
      <c r="J77" s="113" t="s">
        <v>658</v>
      </c>
      <c r="K77" s="115">
        <v>1310685966</v>
      </c>
      <c r="L77" s="116" t="s">
        <v>1148</v>
      </c>
      <c r="M77" s="109">
        <v>1</v>
      </c>
      <c r="N77" s="116" t="s">
        <v>2634</v>
      </c>
      <c r="O77" s="116" t="s">
        <v>26</v>
      </c>
      <c r="P77" s="77"/>
    </row>
    <row r="78" spans="1:16" s="7" customFormat="1" ht="24.75" customHeight="1" outlineLevel="1" x14ac:dyDescent="0.25">
      <c r="A78" s="136">
        <v>31</v>
      </c>
      <c r="B78" s="114" t="s">
        <v>2665</v>
      </c>
      <c r="C78" s="65" t="s">
        <v>31</v>
      </c>
      <c r="D78" s="113" t="s">
        <v>2696</v>
      </c>
      <c r="E78" s="137">
        <v>43070</v>
      </c>
      <c r="F78" s="137">
        <v>43404</v>
      </c>
      <c r="G78" s="152">
        <f t="shared" si="3"/>
        <v>11.133333333333333</v>
      </c>
      <c r="H78" s="114" t="s">
        <v>2691</v>
      </c>
      <c r="I78" s="113" t="s">
        <v>628</v>
      </c>
      <c r="J78" s="113" t="s">
        <v>658</v>
      </c>
      <c r="K78" s="115">
        <v>1310685966</v>
      </c>
      <c r="L78" s="116" t="s">
        <v>1148</v>
      </c>
      <c r="M78" s="109">
        <v>1</v>
      </c>
      <c r="N78" s="116" t="s">
        <v>2634</v>
      </c>
      <c r="O78" s="116" t="s">
        <v>26</v>
      </c>
      <c r="P78" s="77"/>
    </row>
    <row r="79" spans="1:16" s="7" customFormat="1" ht="24.75" customHeight="1" outlineLevel="1" x14ac:dyDescent="0.25">
      <c r="A79" s="136">
        <v>32</v>
      </c>
      <c r="B79" s="114" t="s">
        <v>2665</v>
      </c>
      <c r="C79" s="65" t="s">
        <v>31</v>
      </c>
      <c r="D79" s="113" t="s">
        <v>2697</v>
      </c>
      <c r="E79" s="137">
        <v>43035</v>
      </c>
      <c r="F79" s="137">
        <v>43404</v>
      </c>
      <c r="G79" s="152">
        <f t="shared" si="3"/>
        <v>12.3</v>
      </c>
      <c r="H79" s="114" t="s">
        <v>2691</v>
      </c>
      <c r="I79" s="113" t="s">
        <v>628</v>
      </c>
      <c r="J79" s="113" t="s">
        <v>631</v>
      </c>
      <c r="K79" s="115">
        <v>167639504</v>
      </c>
      <c r="L79" s="116" t="s">
        <v>1148</v>
      </c>
      <c r="M79" s="109">
        <v>1</v>
      </c>
      <c r="N79" s="116" t="s">
        <v>2634</v>
      </c>
      <c r="O79" s="116" t="s">
        <v>1148</v>
      </c>
      <c r="P79" s="77"/>
    </row>
    <row r="80" spans="1:16" s="7" customFormat="1" ht="24.75" customHeight="1" outlineLevel="1" x14ac:dyDescent="0.25">
      <c r="A80" s="136">
        <v>33</v>
      </c>
      <c r="B80" s="114" t="s">
        <v>2665</v>
      </c>
      <c r="C80" s="65" t="s">
        <v>31</v>
      </c>
      <c r="D80" s="113" t="s">
        <v>2698</v>
      </c>
      <c r="E80" s="137">
        <v>43035</v>
      </c>
      <c r="F80" s="137">
        <v>43404</v>
      </c>
      <c r="G80" s="152">
        <f t="shared" si="3"/>
        <v>12.3</v>
      </c>
      <c r="H80" s="114" t="s">
        <v>2691</v>
      </c>
      <c r="I80" s="113" t="s">
        <v>628</v>
      </c>
      <c r="J80" s="113" t="s">
        <v>658</v>
      </c>
      <c r="K80" s="115">
        <v>536019803</v>
      </c>
      <c r="L80" s="116" t="s">
        <v>1148</v>
      </c>
      <c r="M80" s="109">
        <v>1</v>
      </c>
      <c r="N80" s="116" t="s">
        <v>2634</v>
      </c>
      <c r="O80" s="116" t="s">
        <v>26</v>
      </c>
      <c r="P80" s="77"/>
    </row>
    <row r="81" spans="1:16" s="7" customFormat="1" ht="24.75" customHeight="1" outlineLevel="1" x14ac:dyDescent="0.25">
      <c r="A81" s="136">
        <v>34</v>
      </c>
      <c r="B81" s="114" t="s">
        <v>2665</v>
      </c>
      <c r="C81" s="65" t="s">
        <v>31</v>
      </c>
      <c r="D81" s="113" t="s">
        <v>2698</v>
      </c>
      <c r="E81" s="137">
        <v>43035</v>
      </c>
      <c r="F81" s="137">
        <v>43404</v>
      </c>
      <c r="G81" s="152">
        <f t="shared" si="3"/>
        <v>12.3</v>
      </c>
      <c r="H81" s="114" t="s">
        <v>2691</v>
      </c>
      <c r="I81" s="113" t="s">
        <v>628</v>
      </c>
      <c r="J81" s="113" t="s">
        <v>631</v>
      </c>
      <c r="K81" s="115">
        <v>536019803</v>
      </c>
      <c r="L81" s="116" t="s">
        <v>1148</v>
      </c>
      <c r="M81" s="109">
        <v>1</v>
      </c>
      <c r="N81" s="116" t="s">
        <v>2634</v>
      </c>
      <c r="O81" s="116" t="s">
        <v>26</v>
      </c>
      <c r="P81" s="77"/>
    </row>
    <row r="82" spans="1:16" s="7" customFormat="1" ht="24.75" customHeight="1" outlineLevel="1" x14ac:dyDescent="0.25">
      <c r="A82" s="136">
        <v>35</v>
      </c>
      <c r="B82" s="114" t="s">
        <v>2665</v>
      </c>
      <c r="C82" s="65" t="s">
        <v>31</v>
      </c>
      <c r="D82" s="113" t="s">
        <v>2701</v>
      </c>
      <c r="E82" s="137">
        <v>43070</v>
      </c>
      <c r="F82" s="137">
        <v>43404</v>
      </c>
      <c r="G82" s="152">
        <f t="shared" si="3"/>
        <v>11.133333333333333</v>
      </c>
      <c r="H82" s="114" t="s">
        <v>2688</v>
      </c>
      <c r="I82" s="113" t="s">
        <v>628</v>
      </c>
      <c r="J82" s="113" t="s">
        <v>658</v>
      </c>
      <c r="K82" s="115">
        <v>5695078179</v>
      </c>
      <c r="L82" s="116" t="s">
        <v>1148</v>
      </c>
      <c r="M82" s="109">
        <v>1</v>
      </c>
      <c r="N82" s="116" t="s">
        <v>2634</v>
      </c>
      <c r="O82" s="116" t="s">
        <v>26</v>
      </c>
      <c r="P82" s="77"/>
    </row>
    <row r="83" spans="1:16" s="7" customFormat="1" ht="24.75" customHeight="1" outlineLevel="1" x14ac:dyDescent="0.25">
      <c r="A83" s="136">
        <v>36</v>
      </c>
      <c r="B83" s="114" t="s">
        <v>2665</v>
      </c>
      <c r="C83" s="65" t="s">
        <v>31</v>
      </c>
      <c r="D83" s="113" t="s">
        <v>2701</v>
      </c>
      <c r="E83" s="137">
        <v>43070</v>
      </c>
      <c r="F83" s="137">
        <v>43404</v>
      </c>
      <c r="G83" s="152">
        <f t="shared" si="3"/>
        <v>11.133333333333333</v>
      </c>
      <c r="H83" s="114" t="s">
        <v>2688</v>
      </c>
      <c r="I83" s="113" t="s">
        <v>628</v>
      </c>
      <c r="J83" s="113" t="s">
        <v>631</v>
      </c>
      <c r="K83" s="115">
        <v>5695078179</v>
      </c>
      <c r="L83" s="116" t="s">
        <v>1148</v>
      </c>
      <c r="M83" s="109">
        <v>1</v>
      </c>
      <c r="N83" s="116" t="s">
        <v>2634</v>
      </c>
      <c r="O83" s="116" t="s">
        <v>26</v>
      </c>
      <c r="P83" s="77"/>
    </row>
    <row r="84" spans="1:16" s="7" customFormat="1" ht="24.75" customHeight="1" outlineLevel="1" x14ac:dyDescent="0.25">
      <c r="A84" s="136">
        <v>37</v>
      </c>
      <c r="B84" s="114" t="s">
        <v>2665</v>
      </c>
      <c r="C84" s="65" t="s">
        <v>31</v>
      </c>
      <c r="D84" s="113" t="s">
        <v>2701</v>
      </c>
      <c r="E84" s="137">
        <v>43070</v>
      </c>
      <c r="F84" s="137">
        <v>43404</v>
      </c>
      <c r="G84" s="152">
        <f t="shared" si="3"/>
        <v>11.133333333333333</v>
      </c>
      <c r="H84" s="114" t="s">
        <v>2688</v>
      </c>
      <c r="I84" s="113" t="s">
        <v>628</v>
      </c>
      <c r="J84" s="113" t="s">
        <v>395</v>
      </c>
      <c r="K84" s="115">
        <v>5695078179</v>
      </c>
      <c r="L84" s="116" t="s">
        <v>1148</v>
      </c>
      <c r="M84" s="109">
        <v>1</v>
      </c>
      <c r="N84" s="116" t="s">
        <v>2634</v>
      </c>
      <c r="O84" s="116" t="s">
        <v>26</v>
      </c>
      <c r="P84" s="77"/>
    </row>
    <row r="85" spans="1:16" s="7" customFormat="1" ht="24.75" customHeight="1" outlineLevel="1" x14ac:dyDescent="0.25">
      <c r="A85" s="136">
        <v>38</v>
      </c>
      <c r="B85" s="114" t="s">
        <v>2665</v>
      </c>
      <c r="C85" s="65" t="s">
        <v>31</v>
      </c>
      <c r="D85" s="113" t="s">
        <v>2699</v>
      </c>
      <c r="E85" s="137">
        <v>43300</v>
      </c>
      <c r="F85" s="137">
        <v>43449</v>
      </c>
      <c r="G85" s="152">
        <f t="shared" si="3"/>
        <v>4.9666666666666668</v>
      </c>
      <c r="H85" s="114" t="s">
        <v>2700</v>
      </c>
      <c r="I85" s="113" t="s">
        <v>628</v>
      </c>
      <c r="J85" s="113" t="s">
        <v>658</v>
      </c>
      <c r="K85" s="115">
        <v>747185465</v>
      </c>
      <c r="L85" s="116" t="s">
        <v>1148</v>
      </c>
      <c r="M85" s="109">
        <v>1</v>
      </c>
      <c r="N85" s="116" t="s">
        <v>2634</v>
      </c>
      <c r="O85" s="116" t="s">
        <v>1148</v>
      </c>
      <c r="P85" s="77"/>
    </row>
    <row r="86" spans="1:16" s="7" customFormat="1" ht="24.75" customHeight="1" outlineLevel="1" x14ac:dyDescent="0.25">
      <c r="A86" s="136">
        <v>39</v>
      </c>
      <c r="B86" s="114" t="s">
        <v>2665</v>
      </c>
      <c r="C86" s="65" t="s">
        <v>31</v>
      </c>
      <c r="D86" s="113" t="s">
        <v>2699</v>
      </c>
      <c r="E86" s="137">
        <v>43300</v>
      </c>
      <c r="F86" s="137">
        <v>43449</v>
      </c>
      <c r="G86" s="152">
        <f t="shared" si="3"/>
        <v>4.9666666666666668</v>
      </c>
      <c r="H86" s="114" t="s">
        <v>2700</v>
      </c>
      <c r="I86" s="113" t="s">
        <v>628</v>
      </c>
      <c r="J86" s="113" t="s">
        <v>631</v>
      </c>
      <c r="K86" s="115">
        <v>747185465</v>
      </c>
      <c r="L86" s="116" t="s">
        <v>1148</v>
      </c>
      <c r="M86" s="109">
        <v>1</v>
      </c>
      <c r="N86" s="116" t="s">
        <v>2634</v>
      </c>
      <c r="O86" s="116" t="s">
        <v>1148</v>
      </c>
      <c r="P86" s="77"/>
    </row>
    <row r="87" spans="1:16" s="7" customFormat="1" ht="24.75" customHeight="1" outlineLevel="1" x14ac:dyDescent="0.25">
      <c r="A87" s="136">
        <v>40</v>
      </c>
      <c r="B87" s="114" t="s">
        <v>2665</v>
      </c>
      <c r="C87" s="65" t="s">
        <v>31</v>
      </c>
      <c r="D87" s="113" t="s">
        <v>2699</v>
      </c>
      <c r="E87" s="137">
        <v>43300</v>
      </c>
      <c r="F87" s="137">
        <v>43449</v>
      </c>
      <c r="G87" s="152">
        <f t="shared" si="3"/>
        <v>4.9666666666666668</v>
      </c>
      <c r="H87" s="114" t="s">
        <v>2700</v>
      </c>
      <c r="I87" s="113" t="s">
        <v>628</v>
      </c>
      <c r="J87" s="113" t="s">
        <v>640</v>
      </c>
      <c r="K87" s="115">
        <v>747185465</v>
      </c>
      <c r="L87" s="116" t="s">
        <v>1148</v>
      </c>
      <c r="M87" s="109">
        <v>1</v>
      </c>
      <c r="N87" s="116" t="s">
        <v>2634</v>
      </c>
      <c r="O87" s="116" t="s">
        <v>1148</v>
      </c>
      <c r="P87" s="77"/>
    </row>
    <row r="88" spans="1:16" s="7" customFormat="1" ht="24.75" customHeight="1" outlineLevel="1" x14ac:dyDescent="0.25">
      <c r="A88" s="136">
        <v>41</v>
      </c>
      <c r="B88" s="114" t="s">
        <v>2665</v>
      </c>
      <c r="C88" s="65" t="s">
        <v>31</v>
      </c>
      <c r="D88" s="113" t="s">
        <v>2702</v>
      </c>
      <c r="E88" s="137">
        <v>43392</v>
      </c>
      <c r="F88" s="137">
        <v>43441</v>
      </c>
      <c r="G88" s="152">
        <f t="shared" si="3"/>
        <v>1.6333333333333333</v>
      </c>
      <c r="H88" s="111" t="s">
        <v>2703</v>
      </c>
      <c r="I88" s="113" t="s">
        <v>628</v>
      </c>
      <c r="J88" s="113" t="s">
        <v>658</v>
      </c>
      <c r="K88" s="115">
        <v>62882320</v>
      </c>
      <c r="L88" s="116" t="s">
        <v>1148</v>
      </c>
      <c r="M88" s="109">
        <v>1</v>
      </c>
      <c r="N88" s="116" t="s">
        <v>2634</v>
      </c>
      <c r="O88" s="116" t="s">
        <v>1148</v>
      </c>
      <c r="P88" s="77"/>
    </row>
    <row r="89" spans="1:16" s="7" customFormat="1" ht="24.75" customHeight="1" outlineLevel="1" x14ac:dyDescent="0.25">
      <c r="A89" s="136">
        <v>42</v>
      </c>
      <c r="B89" s="114" t="s">
        <v>2665</v>
      </c>
      <c r="C89" s="65" t="s">
        <v>31</v>
      </c>
      <c r="D89" s="113" t="s">
        <v>2704</v>
      </c>
      <c r="E89" s="137">
        <v>43486</v>
      </c>
      <c r="F89" s="137">
        <v>43829</v>
      </c>
      <c r="G89" s="152">
        <f t="shared" si="3"/>
        <v>11.433333333333334</v>
      </c>
      <c r="H89" s="114" t="s">
        <v>2706</v>
      </c>
      <c r="I89" s="113" t="s">
        <v>628</v>
      </c>
      <c r="J89" s="113" t="s">
        <v>658</v>
      </c>
      <c r="K89" s="115" t="s">
        <v>2705</v>
      </c>
      <c r="L89" s="116" t="s">
        <v>1148</v>
      </c>
      <c r="M89" s="109">
        <v>1</v>
      </c>
      <c r="N89" s="116" t="s">
        <v>2634</v>
      </c>
      <c r="O89" s="116" t="s">
        <v>1148</v>
      </c>
      <c r="P89" s="77"/>
    </row>
    <row r="90" spans="1:16" s="7" customFormat="1" ht="24.75" customHeight="1" outlineLevel="1" x14ac:dyDescent="0.25">
      <c r="A90" s="136">
        <v>43</v>
      </c>
      <c r="B90" s="114" t="s">
        <v>2665</v>
      </c>
      <c r="C90" s="65" t="s">
        <v>31</v>
      </c>
      <c r="D90" s="113" t="s">
        <v>2704</v>
      </c>
      <c r="E90" s="137">
        <v>43486</v>
      </c>
      <c r="F90" s="137">
        <v>43829</v>
      </c>
      <c r="G90" s="152">
        <f t="shared" si="3"/>
        <v>11.433333333333334</v>
      </c>
      <c r="H90" s="114" t="s">
        <v>2706</v>
      </c>
      <c r="I90" s="113" t="s">
        <v>628</v>
      </c>
      <c r="J90" s="113" t="s">
        <v>631</v>
      </c>
      <c r="K90" s="115" t="s">
        <v>2705</v>
      </c>
      <c r="L90" s="116" t="s">
        <v>1148</v>
      </c>
      <c r="M90" s="109">
        <v>1</v>
      </c>
      <c r="N90" s="116" t="s">
        <v>2634</v>
      </c>
      <c r="O90" s="116" t="s">
        <v>1148</v>
      </c>
      <c r="P90" s="77"/>
    </row>
    <row r="91" spans="1:16" s="7" customFormat="1" ht="24.75" customHeight="1" outlineLevel="1" x14ac:dyDescent="0.25">
      <c r="A91" s="135">
        <v>44</v>
      </c>
      <c r="B91" s="114" t="s">
        <v>2665</v>
      </c>
      <c r="C91" s="116" t="s">
        <v>31</v>
      </c>
      <c r="D91" s="113" t="s">
        <v>2704</v>
      </c>
      <c r="E91" s="137">
        <v>43486</v>
      </c>
      <c r="F91" s="137">
        <v>43829</v>
      </c>
      <c r="G91" s="152">
        <f t="shared" si="3"/>
        <v>11.433333333333334</v>
      </c>
      <c r="H91" s="114" t="s">
        <v>2706</v>
      </c>
      <c r="I91" s="113" t="s">
        <v>628</v>
      </c>
      <c r="J91" s="113" t="s">
        <v>395</v>
      </c>
      <c r="K91" s="115" t="s">
        <v>2705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2707</v>
      </c>
      <c r="E92" s="137">
        <v>43486</v>
      </c>
      <c r="F92" s="137">
        <v>43822</v>
      </c>
      <c r="G92" s="152">
        <f t="shared" si="3"/>
        <v>11.2</v>
      </c>
      <c r="H92" s="114" t="s">
        <v>2708</v>
      </c>
      <c r="I92" s="113" t="s">
        <v>628</v>
      </c>
      <c r="J92" s="113" t="s">
        <v>631</v>
      </c>
      <c r="K92" s="115">
        <v>399887916</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2709</v>
      </c>
      <c r="E93" s="137">
        <v>43449</v>
      </c>
      <c r="F93" s="137">
        <v>43921</v>
      </c>
      <c r="G93" s="152">
        <f t="shared" si="3"/>
        <v>15.733333333333333</v>
      </c>
      <c r="H93" s="114" t="s">
        <v>2710</v>
      </c>
      <c r="I93" s="113" t="s">
        <v>628</v>
      </c>
      <c r="J93" s="113" t="s">
        <v>658</v>
      </c>
      <c r="K93" s="115">
        <v>1723755727</v>
      </c>
      <c r="L93" s="116" t="s">
        <v>1148</v>
      </c>
      <c r="M93" s="109">
        <v>1</v>
      </c>
      <c r="N93" s="116" t="s">
        <v>2634</v>
      </c>
      <c r="O93" s="116" t="s">
        <v>1148</v>
      </c>
      <c r="P93" s="77"/>
    </row>
    <row r="94" spans="1:16" s="7" customFormat="1" ht="24.75" customHeight="1" outlineLevel="1" x14ac:dyDescent="0.25">
      <c r="A94" s="135">
        <v>47</v>
      </c>
      <c r="B94" s="114" t="s">
        <v>2665</v>
      </c>
      <c r="C94" s="116" t="s">
        <v>31</v>
      </c>
      <c r="D94" s="113" t="s">
        <v>2709</v>
      </c>
      <c r="E94" s="137">
        <v>43449</v>
      </c>
      <c r="F94" s="137">
        <v>43921</v>
      </c>
      <c r="G94" s="152">
        <f t="shared" si="3"/>
        <v>15.733333333333333</v>
      </c>
      <c r="H94" s="114" t="s">
        <v>2710</v>
      </c>
      <c r="I94" s="113" t="s">
        <v>628</v>
      </c>
      <c r="J94" s="113" t="s">
        <v>631</v>
      </c>
      <c r="K94" s="115">
        <v>1723755727</v>
      </c>
      <c r="L94" s="116" t="s">
        <v>1148</v>
      </c>
      <c r="M94" s="109">
        <v>1</v>
      </c>
      <c r="N94" s="116" t="s">
        <v>2634</v>
      </c>
      <c r="O94" s="116" t="s">
        <v>1148</v>
      </c>
      <c r="P94" s="77"/>
    </row>
    <row r="95" spans="1:16" s="7" customFormat="1" ht="24.75" customHeight="1" outlineLevel="1" x14ac:dyDescent="0.25">
      <c r="A95" s="136">
        <v>48</v>
      </c>
      <c r="B95" s="114" t="s">
        <v>2665</v>
      </c>
      <c r="C95" s="116" t="s">
        <v>31</v>
      </c>
      <c r="D95" s="113" t="s">
        <v>2709</v>
      </c>
      <c r="E95" s="137">
        <v>43449</v>
      </c>
      <c r="F95" s="137">
        <v>43921</v>
      </c>
      <c r="G95" s="152">
        <f t="shared" si="3"/>
        <v>15.733333333333333</v>
      </c>
      <c r="H95" s="114" t="s">
        <v>2710</v>
      </c>
      <c r="I95" s="113" t="s">
        <v>628</v>
      </c>
      <c r="J95" s="113" t="s">
        <v>395</v>
      </c>
      <c r="K95" s="115">
        <v>1723755727</v>
      </c>
      <c r="L95" s="116" t="s">
        <v>1148</v>
      </c>
      <c r="M95" s="109">
        <v>1</v>
      </c>
      <c r="N95" s="116" t="s">
        <v>2634</v>
      </c>
      <c r="O95" s="116" t="s">
        <v>1148</v>
      </c>
      <c r="P95" s="77"/>
    </row>
    <row r="96" spans="1:16" s="7" customFormat="1" ht="24.75" customHeight="1" outlineLevel="1" x14ac:dyDescent="0.25">
      <c r="A96" s="136">
        <v>49</v>
      </c>
      <c r="B96" s="114" t="s">
        <v>2665</v>
      </c>
      <c r="C96" s="116" t="s">
        <v>31</v>
      </c>
      <c r="D96" s="113" t="s">
        <v>2709</v>
      </c>
      <c r="E96" s="137">
        <v>43449</v>
      </c>
      <c r="F96" s="137">
        <v>43921</v>
      </c>
      <c r="G96" s="152">
        <f t="shared" si="3"/>
        <v>15.733333333333333</v>
      </c>
      <c r="H96" s="114" t="s">
        <v>2710</v>
      </c>
      <c r="I96" s="113" t="s">
        <v>628</v>
      </c>
      <c r="J96" s="113" t="s">
        <v>640</v>
      </c>
      <c r="K96" s="115">
        <v>1723755727</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2711</v>
      </c>
      <c r="E97" s="137">
        <v>43886</v>
      </c>
      <c r="F97" s="137">
        <v>44196</v>
      </c>
      <c r="G97" s="152">
        <f t="shared" si="3"/>
        <v>10.333333333333334</v>
      </c>
      <c r="H97" s="111" t="s">
        <v>2716</v>
      </c>
      <c r="I97" s="113" t="s">
        <v>628</v>
      </c>
      <c r="J97" s="113" t="s">
        <v>631</v>
      </c>
      <c r="K97" s="115">
        <v>2745415091</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2711</v>
      </c>
      <c r="E98" s="137">
        <v>43887</v>
      </c>
      <c r="F98" s="137">
        <v>44196</v>
      </c>
      <c r="G98" s="152">
        <f t="shared" si="3"/>
        <v>10.3</v>
      </c>
      <c r="H98" s="111" t="s">
        <v>2716</v>
      </c>
      <c r="I98" s="113" t="s">
        <v>628</v>
      </c>
      <c r="J98" s="113" t="s">
        <v>640</v>
      </c>
      <c r="K98" s="115">
        <v>2745415091</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2711</v>
      </c>
      <c r="E99" s="137">
        <v>43887</v>
      </c>
      <c r="F99" s="137">
        <v>44196</v>
      </c>
      <c r="G99" s="152">
        <f t="shared" si="3"/>
        <v>10.3</v>
      </c>
      <c r="H99" s="111" t="s">
        <v>2716</v>
      </c>
      <c r="I99" s="113" t="s">
        <v>628</v>
      </c>
      <c r="J99" s="113" t="s">
        <v>395</v>
      </c>
      <c r="K99" s="115">
        <v>2745415091</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2711</v>
      </c>
      <c r="E100" s="137">
        <v>43887</v>
      </c>
      <c r="F100" s="137">
        <v>44196</v>
      </c>
      <c r="G100" s="152">
        <f t="shared" si="3"/>
        <v>10.3</v>
      </c>
      <c r="H100" s="111" t="s">
        <v>2716</v>
      </c>
      <c r="I100" s="113" t="s">
        <v>628</v>
      </c>
      <c r="J100" s="113" t="s">
        <v>658</v>
      </c>
      <c r="K100" s="115">
        <v>2745415091</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2712</v>
      </c>
      <c r="E101" s="137">
        <v>43887</v>
      </c>
      <c r="F101" s="137">
        <v>44196</v>
      </c>
      <c r="G101" s="152">
        <f t="shared" si="3"/>
        <v>10.3</v>
      </c>
      <c r="H101" s="111" t="s">
        <v>2716</v>
      </c>
      <c r="I101" s="113" t="s">
        <v>628</v>
      </c>
      <c r="J101" s="113" t="s">
        <v>395</v>
      </c>
      <c r="K101" s="115">
        <v>627003821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2717</v>
      </c>
      <c r="E102" s="137">
        <v>43887</v>
      </c>
      <c r="F102" s="137">
        <v>44196</v>
      </c>
      <c r="G102" s="152">
        <f t="shared" si="3"/>
        <v>10.3</v>
      </c>
      <c r="H102" s="114" t="s">
        <v>2691</v>
      </c>
      <c r="I102" s="113" t="s">
        <v>628</v>
      </c>
      <c r="J102" s="113" t="s">
        <v>658</v>
      </c>
      <c r="K102" s="115">
        <v>807563911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2717</v>
      </c>
      <c r="E103" s="137">
        <v>43887</v>
      </c>
      <c r="F103" s="137">
        <v>44196</v>
      </c>
      <c r="G103" s="152">
        <f t="shared" si="3"/>
        <v>10.3</v>
      </c>
      <c r="H103" s="114" t="s">
        <v>2691</v>
      </c>
      <c r="I103" s="113" t="s">
        <v>628</v>
      </c>
      <c r="J103" s="113" t="s">
        <v>631</v>
      </c>
      <c r="K103" s="115">
        <v>807563911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2713</v>
      </c>
      <c r="E104" s="137">
        <v>43887</v>
      </c>
      <c r="F104" s="137">
        <v>44196</v>
      </c>
      <c r="G104" s="152">
        <f t="shared" si="3"/>
        <v>10.3</v>
      </c>
      <c r="H104" s="111" t="s">
        <v>2718</v>
      </c>
      <c r="I104" s="113" t="s">
        <v>628</v>
      </c>
      <c r="J104" s="113" t="s">
        <v>658</v>
      </c>
      <c r="K104" s="115">
        <v>2950618969</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2714</v>
      </c>
      <c r="E105" s="137">
        <v>43887</v>
      </c>
      <c r="F105" s="137">
        <v>44196</v>
      </c>
      <c r="G105" s="152">
        <f t="shared" si="3"/>
        <v>10.3</v>
      </c>
      <c r="H105" s="111" t="s">
        <v>2718</v>
      </c>
      <c r="I105" s="113" t="s">
        <v>628</v>
      </c>
      <c r="J105" s="113" t="s">
        <v>631</v>
      </c>
      <c r="K105" s="115">
        <v>2094723944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2715</v>
      </c>
      <c r="E106" s="137">
        <v>43887</v>
      </c>
      <c r="F106" s="137">
        <v>44196</v>
      </c>
      <c r="G106" s="152">
        <f t="shared" si="3"/>
        <v>10.3</v>
      </c>
      <c r="H106" s="111" t="s">
        <v>2718</v>
      </c>
      <c r="I106" s="113" t="s">
        <v>628</v>
      </c>
      <c r="J106" s="113" t="s">
        <v>395</v>
      </c>
      <c r="K106" s="115">
        <v>2271193364</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2715</v>
      </c>
      <c r="E107" s="137">
        <v>43887</v>
      </c>
      <c r="F107" s="137">
        <v>44196</v>
      </c>
      <c r="G107" s="152">
        <f t="shared" si="3"/>
        <v>10.3</v>
      </c>
      <c r="H107" s="111" t="s">
        <v>2718</v>
      </c>
      <c r="I107" s="113" t="s">
        <v>628</v>
      </c>
      <c r="J107" s="113" t="s">
        <v>640</v>
      </c>
      <c r="K107" s="115">
        <v>2271193364</v>
      </c>
      <c r="L107" s="116" t="s">
        <v>1148</v>
      </c>
      <c r="M107" s="109">
        <v>1</v>
      </c>
      <c r="N107" s="116" t="s">
        <v>2634</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84008650</v>
      </c>
      <c r="F185" s="90"/>
      <c r="G185" s="91"/>
      <c r="H185" s="86"/>
      <c r="I185" s="88" t="s">
        <v>2627</v>
      </c>
      <c r="J185" s="158">
        <f>+SUM(M179:M183)</f>
        <v>0.02</v>
      </c>
      <c r="K185" s="194" t="s">
        <v>2628</v>
      </c>
      <c r="L185" s="194"/>
      <c r="M185" s="92">
        <f>+J185*(SUM(K20:K35))</f>
        <v>33603460</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2719</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2720</v>
      </c>
      <c r="J211" s="27" t="s">
        <v>2622</v>
      </c>
      <c r="K211" s="140" t="s">
        <v>2724</v>
      </c>
      <c r="L211" s="21"/>
      <c r="M211" s="21"/>
      <c r="N211" s="21"/>
      <c r="O211" s="8"/>
    </row>
    <row r="212" spans="1:15" x14ac:dyDescent="0.25">
      <c r="A212" s="9"/>
      <c r="B212" s="27" t="s">
        <v>2619</v>
      </c>
      <c r="C212" s="139" t="s">
        <v>2719</v>
      </c>
      <c r="D212" s="21"/>
      <c r="G212" s="27" t="s">
        <v>2621</v>
      </c>
      <c r="H212" s="140" t="s">
        <v>2721</v>
      </c>
      <c r="J212" s="27" t="s">
        <v>2623</v>
      </c>
      <c r="K212" s="139"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2020-12-28T01:42:36Z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