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26.- FCO PIZARRO LA TOLA MOSQUERA TUMACO STA BARBARA CDI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<sst xmlns="http://schemas.openxmlformats.org/spreadsheetml/2006/main" count="3290" uniqueCount="2743">
  <si>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</si>
  <si>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</si>
  <si>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</si>
  <si>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</si>
  <si>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</si>
  <si>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</si>
  <si>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</si>
  <si>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</si>
  <si>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</si>
  <si>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</si>
  <si>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</si>
  <si>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</si>
  <si>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</si>
  <si>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</si>
  <si>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</si>
  <si>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</si>
  <si>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</si>
  <si>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</si>
  <si>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</si>
  <si>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</si>
  <si>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</si>
  <si>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</si>
  <si>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</si>
  <si>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</si>
  <si>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</si>
  <si>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</si>
  <si>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</si>
  <si>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</si>
  <si>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</si>
  <si>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</si>
  <si>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</si>
  <si>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</si>
  <si>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</si>
  <si>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</si>
  <si>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</si>
  <si>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</si>
  <si>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</si>
  <si>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</si>
  <si>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</si>
  <si>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</si>
  <si>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</si>
  <si>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</si>
  <si>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</si>
  <si>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</si>
  <si>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</si>
  <si>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</si>
  <si>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</si>
  <si>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</si>
  <si>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</si>
  <si>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</si>
  <si>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</si>
  <si>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</si>
  <si>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</si>
  <si>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</si>
  <si>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</si>
  <si>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</si>
  <si>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</si>
  <si>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</si>
  <si>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</si>
  <si>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</si>
  <si>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</si>
  <si>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</si>
  <si>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</si>
  <si>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</si>
  <si>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</si>
  <si>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</si>
  <si>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</si>
  <si>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</si>
  <si>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</si>
  <si>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</si>
  <si>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</si>
  <si>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</si>
  <si>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</si>
  <si>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</si>
  <si>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</si>
  <si>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</si>
  <si>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</si>
  <si>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</si>
  <si>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</si>
  <si>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</si>
  <si>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</si>
  <si>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</si>
  <si>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</si>
  <si>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</si>
  <si>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</si>
  <si>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</si>
  <si>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</si>
  <si>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</si>
  <si>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</si>
  <si>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</si>
  <si>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</si>
  <si>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</si>
  <si>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</si>
  <si>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</si>
  <si>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</si>
  <si>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</si>
  <si>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</si>
  <si>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</si>
  <si>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</si>
  <si>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</si>
  <si>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</si>
  <si>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</si>
  <si>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</si>
  <si>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</si>
  <si>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</si>
  <si>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</si>
  <si>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</si>
  <si>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</si>
  <si>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</si>
  <si>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</si>
  <si>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</si>
  <si>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</si>
  <si>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</si>
  <si>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</si>
  <si>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</si>
  <si>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</si>
  <si>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</si>
  <si>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</si>
  <si>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</si>
  <si>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</si>
  <si>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</si>
  <si>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</si>
  <si>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</si>
  <si>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</si>
  <si>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</si>
  <si>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</si>
  <si>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</si>
  <si>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</si>
  <si>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</si>
  <si>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</si>
  <si>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</si>
  <si>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</si>
  <si>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</si>
  <si>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</si>
  <si>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</si>
  <si>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</si>
  <si>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</si>
  <si>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</si>
  <si>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</si>
  <si>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</si>
  <si>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</si>
  <si>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</si>
  <si>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</si>
  <si>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</si>
  <si>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</si>
  <si>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</si>
  <si>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</si>
  <si>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</si>
  <si>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</si>
  <si>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</si>
  <si>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</si>
  <si>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</si>
  <si>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</si>
  <si>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</si>
  <si>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</si>
  <si>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</si>
  <si>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</si>
  <si>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</si>
  <si>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</si>
  <si>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</si>
  <si>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</si>
  <si>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</si>
  <si>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</si>
  <si>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</si>
  <si>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</si>
  <si>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</si>
  <si>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</si>
  <si>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</si>
  <si>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</si>
  <si>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</si>
  <si>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</si>
  <si>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</si>
  <si>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</si>
  <si>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</si>
  <si>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</si>
  <si>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</si>
  <si>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</si>
  <si>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</si>
  <si>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</si>
  <si>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</si>
  <si>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</si>
  <si>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</si>
  <si>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</si>
  <si>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</si>
  <si>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</si>
  <si>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</si>
  <si>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</si>
  <si>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</si>
  <si>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</si>
  <si>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</si>
  <si>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</si>
  <si>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</si>
  <si>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</si>
  <si>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</si>
  <si>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</si>
  <si>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</si>
  <si>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</si>
  <si>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</si>
  <si>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</si>
  <si>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</si>
  <si>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</si>
  <si>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</si>
  <si>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</si>
  <si>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</si>
  <si>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</si>
  <si>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</si>
  <si>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</si>
  <si>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</si>
  <si>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</si>
  <si>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</si>
  <si>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</si>
  <si>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</si>
  <si>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</si>
  <si>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</si>
  <si>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</si>
  <si>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</si>
  <si>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</si>
  <si>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</si>
  <si>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</si>
  <si>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</si>
  <si>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</si>
  <si>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</si>
  <si>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</si>
  <si>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</si>
  <si>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</si>
  <si>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</si>
  <si>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</si>
  <si>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</si>
  <si>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</si>
  <si>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</si>
  <si>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</si>
  <si>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</si>
  <si>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</si>
  <si>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</si>
  <si>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</si>
  <si>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</si>
  <si>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</si>
  <si>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</si>
  <si>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</si>
  <si>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</si>
  <si>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</si>
  <si>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</si>
  <si>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</si>
  <si>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</si>
  <si>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</si>
  <si>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</si>
  <si>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</si>
  <si>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</si>
  <si>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</si>
  <si>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</si>
  <si>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</si>
  <si>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</si>
  <si>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</si>
  <si>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</si>
  <si>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</si>
  <si>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</si>
  <si>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</si>
  <si>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</si>
  <si>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</si>
  <si>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</si>
  <si>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</si>
  <si>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</si>
  <si>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</si>
  <si>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</si>
  <si>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</si>
  <si>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</si>
  <si>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</si>
  <si>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</si>
  <si>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</si>
  <si>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</si>
  <si>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</si>
  <si>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</si>
  <si>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</si>
  <si>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</si>
  <si>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</si>
  <si>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</si>
  <si>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</si>
  <si>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</si>
  <si>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</si>
  <si>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</si>
  <si>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</si>
  <si>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</si>
  <si>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</si>
  <si>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</si>
  <si>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</si>
  <si>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</si>
  <si>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</si>
  <si>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</si>
  <si>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</si>
  <si>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</si>
  <si>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</si>
  <si>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</si>
  <si>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</si>
  <si>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</si>
  <si>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</si>
  <si>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</si>
  <si>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</si>
  <si>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</si>
  <si>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</si>
  <si>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</si>
  <si>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</si>
  <si>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</si>
  <si>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</si>
  <si>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</si>
  <si>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</si>
  <si>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</si>
  <si>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</si>
  <si>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</si>
  <si>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</si>
  <si>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</si>
  <si>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</si>
  <si>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</si>
  <si>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</si>
  <si>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</si>
  <si>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</si>
  <si>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</si>
  <si>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</si>
  <si>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</si>
  <si>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</si>
  <si>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</si>
  <si>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</si>
  <si>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</si>
  <si>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</si>
  <si>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</si>
  <si>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</si>
  <si>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</si>
  <si>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</si>
  <si>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</si>
  <si>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</si>
  <si>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</si>
  <si>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</si>
  <si>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</si>
  <si>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</si>
  <si>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</si>
  <si>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</si>
  <si>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</si>
  <si>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</si>
  <si>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</si>
  <si>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</si>
  <si>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</si>
  <si>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</si>
  <si>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</si>
  <si>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</si>
  <si>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</si>
  <si>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</si>
  <si>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</si>
  <si>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</si>
  <si>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</si>
  <si>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</si>
  <si>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</si>
  <si>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</si>
  <si>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</si>
  <si>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</si>
  <si>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</si>
  <si>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</si>
  <si>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</si>
  <si>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</si>
  <si>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</si>
  <si>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</si>
  <si>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</si>
  <si>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</si>
  <si>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</si>
  <si>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</si>
  <si>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</si>
  <si>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</si>
  <si>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</si>
  <si>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</si>
  <si>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</si>
  <si>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</si>
  <si>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</si>
  <si>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</si>
  <si>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</si>
  <si>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</si>
  <si>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</si>
  <si>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</si>
  <si>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</si>
  <si>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</si>
  <si>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</si>
  <si>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</si>
  <si>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</si>
  <si>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</si>
  <si>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</si>
  <si>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</si>
  <si>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</si>
  <si>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</si>
  <si>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</si>
  <si>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</si>
  <si>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</si>
  <si>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</si>
  <si>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</si>
  <si>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</si>
  <si>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</si>
  <si>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</si>
  <si>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</si>
  <si>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</si>
  <si>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</si>
  <si>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</si>
  <si>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</si>
  <si>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</si>
  <si>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</si>
  <si>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</si>
  <si>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</si>
  <si>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</si>
  <si>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</si>
  <si>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</si>
  <si>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</si>
  <si>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</si>
  <si>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</si>
  <si>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</si>
  <si>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</si>
  <si>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</si>
  <si>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</si>
  <si>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</si>
  <si>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</si>
  <si>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</si>
  <si>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</si>
  <si>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</si>
  <si>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</si>
  <si>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</si>
  <si>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</si>
  <si>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</si>
  <si>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</si>
  <si>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</si>
  <si>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</si>
  <si>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</si>
  <si>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</si>
  <si>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</si>
  <si>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</si>
  <si>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</si>
  <si>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</si>
  <si>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</si>
  <si>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</si>
  <si>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</si>
  <si>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</si>
  <si>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</si>
  <si>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</si>
  <si>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</si>
  <si>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</si>
  <si>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</si>
  <si>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</si>
  <si>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</si>
  <si>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</si>
  <si>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</si>
  <si>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</si>
  <si>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</si>
  <si>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</si>
  <si>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</si>
  <si>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</si>
  <si>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</si>
  <si>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</si>
  <si>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</si>
  <si>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</si>
  <si>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</si>
  <si>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</si>
  <si>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</si>
  <si>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</si>
  <si>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</si>
  <si>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</si>
  <si>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</si>
  <si>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</si>
  <si>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</si>
  <si>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</si>
  <si>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</si>
  <si>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</si>
  <si>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</si>
  <si>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</si>
  <si>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</si>
  <si>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</si>
  <si>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</si>
  <si>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</si>
  <si>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</si>
  <si>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</si>
  <si>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</si>
  <si>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</si>
  <si>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</si>
  <si>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</si>
  <si>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</si>
  <si>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</si>
  <si>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</si>
  <si>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</si>
  <si>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</si>
  <si>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</si>
  <si>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</si>
  <si>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</si>
  <si>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</si>
  <si>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</si>
  <si>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</si>
  <si>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</si>
  <si>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</si>
  <si>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</si>
  <si>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</si>
  <si>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</si>
  <si>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</si>
  <si>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</si>
  <si>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</si>
  <si>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</si>
  <si>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</si>
  <si>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</si>
  <si>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</si>
  <si>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</si>
  <si>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</si>
  <si>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</si>
  <si>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</si>
  <si>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</si>
  <si>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</si>
  <si>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</si>
  <si>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</si>
  <si>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</si>
  <si>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</si>
  <si>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</si>
  <si>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</si>
  <si>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</si>
  <si>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</si>
  <si>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</si>
  <si>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</si>
  <si>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</si>
  <si>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</si>
  <si>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</si>
  <si>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</si>
  <si>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</si>
  <si>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</si>
  <si>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</si>
  <si>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</si>
  <si>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</si>
  <si>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</si>
  <si>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</si>
  <si>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</si>
  <si>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</si>
  <si>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</si>
  <si>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</si>
  <si>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</si>
  <si>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</si>
  <si>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</si>
  <si>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</si>
  <si>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</si>
  <si>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</si>
  <si>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</si>
  <si>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</si>
  <si>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</si>
  <si>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</si>
  <si>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</si>
  <si>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</si>
  <si>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</si>
  <si>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</si>
  <si>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</si>
  <si>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</si>
  <si>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</si>
  <si>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</si>
  <si>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</si>
  <si>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</si>
  <si>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</si>
  <si>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</si>
  <si>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</si>
  <si>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</si>
  <si>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</si>
  <si>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</si>
  <si>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</si>
  <si>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</si>
  <si>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</si>
  <si>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</si>
  <si>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</si>
  <si>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</si>
  <si>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</si>
  <si>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</si>
  <si>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</si>
  <si>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</si>
  <si>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</si>
  <si>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</si>
  <si>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</si>
  <si>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</si>
  <si>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</si>
  <si>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</si>
  <si>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</si>
  <si>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</si>
  <si>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</si>
  <si>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</si>
  <si>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</si>
  <si>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</si>
  <si>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</si>
  <si>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</si>
  <si>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</si>
  <si>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</si>
  <si>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</si>
  <si>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</si>
  <si>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</si>
  <si>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</si>
  <si>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</si>
  <si>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</si>
  <si>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</si>
  <si>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</si>
  <si>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</si>
  <si>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</si>
  <si>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</si>
  <si>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</si>
  <si>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</si>
  <si>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</si>
  <si>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</si>
  <si>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</si>
  <si>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</si>
  <si>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</si>
  <si>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</si>
  <si>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</si>
  <si>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</si>
  <si>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</si>
  <si>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</si>
  <si>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</si>
  <si>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</si>
  <si>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</si>
  <si>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</si>
  <si>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</si>
  <si>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</si>
  <si>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</si>
  <si>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</si>
  <si>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</si>
  <si>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</si>
  <si>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</si>
  <si>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</si>
  <si>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</si>
  <si>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</si>
  <si>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</si>
  <si>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</si>
  <si>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</si>
  <si>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</si>
  <si>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</si>
  <si>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</si>
  <si>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</si>
  <si>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</si>
  <si>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</si>
  <si>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</si>
  <si>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</si>
  <si>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</si>
  <si>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</si>
  <si>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</si>
  <si>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</si>
  <si>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</si>
  <si>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</si>
  <si>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</si>
  <si>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</si>
  <si>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</si>
  <si>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</si>
  <si>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</si>
  <si>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</si>
  <si>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</si>
  <si>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</si>
  <si>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</si>
  <si>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</si>
  <si>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</si>
  <si>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</si>
  <si>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</si>
  <si>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</si>
  <si>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</si>
  <si>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</si>
  <si>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</si>
  <si>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</si>
  <si>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</si>
  <si>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</si>
  <si>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</si>
  <si>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</si>
  <si>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</si>
  <si>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</si>
  <si>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</si>
  <si>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</si>
  <si>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</si>
  <si>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</si>
  <si>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</si>
  <si>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</si>
  <si>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</si>
  <si>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</si>
  <si>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</si>
  <si>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</si>
  <si>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</si>
  <si>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</si>
  <si>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</si>
  <si>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</si>
  <si>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</si>
  <si>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</si>
  <si>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</si>
  <si>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</si>
  <si>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</si>
  <si>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</si>
  <si>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</si>
  <si>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</si>
  <si>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</si>
  <si>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</si>
  <si>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</si>
  <si>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</si>
  <si>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</si>
  <si>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</si>
  <si>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</si>
  <si>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</si>
  <si>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</si>
  <si>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</si>
  <si>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</si>
  <si>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</si>
  <si>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</si>
  <si>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</si>
  <si>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</si>
  <si>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</si>
  <si>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</si>
  <si>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</si>
  <si>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</si>
  <si>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</si>
  <si>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</si>
  <si>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</si>
  <si>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</si>
  <si>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</si>
  <si>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</si>
  <si>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</si>
  <si>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</si>
  <si>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</si>
  <si>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</si>
  <si>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</si>
  <si>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</si>
  <si>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</si>
  <si>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</si>
  <si>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</si>
  <si>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</si>
  <si>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</si>
  <si>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</si>
  <si>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</si>
  <si>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</si>
  <si>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</si>
  <si>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</si>
  <si>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</si>
  <si>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</si>
  <si>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</si>
  <si>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</si>
  <si>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</si>
  <si>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</si>
  <si>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</si>
  <si>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</si>
  <si>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</si>
  <si>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</si>
  <si>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</si>
  <si>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</si>
  <si>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</si>
  <si>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</si>
  <si>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</si>
  <si>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</si>
  <si>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</si>
  <si>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</si>
  <si>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</si>
  <si>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</si>
  <si>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</si>
  <si>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</si>
  <si>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</si>
  <si>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</si>
  <si>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</si>
  <si>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</si>
  <si>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</si>
  <si>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</si>
  <si>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</si>
  <si>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</si>
  <si>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</si>
  <si>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</si>
  <si>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</si>
  <si>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</si>
  <si>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</si>
  <si>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</si>
  <si>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</si>
  <si>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</si>
  <si>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</si>
  <si>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</si>
  <si>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</si>
  <si>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</si>
  <si>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</si>
  <si>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</si>
  <si>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</si>
  <si>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</si>
  <si>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</si>
  <si>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</si>
  <si>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</si>
  <si>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</si>
  <si>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</si>
  <si>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</si>
  <si>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</si>
  <si>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</si>
  <si>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</si>
  <si>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</si>
  <si>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</si>
  <si>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</si>
  <si>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</si>
  <si>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</si>
  <si>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</si>
  <si>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</si>
  <si>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</si>
  <si>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</si>
  <si>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</si>
  <si>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</si>
  <si>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</si>
  <si>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</si>
  <si>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</si>
  <si>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</si>
  <si>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</si>
  <si>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</si>
  <si>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</si>
  <si>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</si>
  <si>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</si>
  <si>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</si>
  <si>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</si>
  <si>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</si>
  <si>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</si>
  <si>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</si>
  <si>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</si>
  <si>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</si>
  <si>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</si>
  <si>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</si>
  <si>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</si>
  <si>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</si>
  <si>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</si>
  <si>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</si>
  <si>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</si>
  <si>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</si>
  <si>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</si>
  <si>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</si>
  <si>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</si>
  <si>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</si>
  <si>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</si>
  <si>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</si>
  <si>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</si>
  <si>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</si>
  <si>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</si>
  <si>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</si>
  <si>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</si>
  <si>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</si>
  <si>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</si>
  <si>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</si>
  <si>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</si>
  <si>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</si>
  <si>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</si>
  <si>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</si>
  <si>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</si>
  <si>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</si>
  <si>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</si>
  <si>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</si>
  <si>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</si>
  <si>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</si>
  <si>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</si>
  <si>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</si>
  <si>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</si>
  <si>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</si>
  <si>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</si>
  <si>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</si>
  <si>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</si>
  <si>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</si>
  <si>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</si>
  <si>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</si>
  <si>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</si>
  <si>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</si>
  <si>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</si>
  <si>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</si>
  <si>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</si>
  <si>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</si>
  <si>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</si>
  <si>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</si>
  <si>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</si>
  <si>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</si>
  <si>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</si>
  <si>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</si>
  <si>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</si>
  <si>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</si>
  <si>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</si>
  <si>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</si>
  <si>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</si>
  <si>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</si>
  <si>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</si>
  <si>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</si>
  <si>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</si>
  <si>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</si>
  <si>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</si>
  <si>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</si>
  <si>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</si>
  <si>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</si>
  <si>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</si>
  <si>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</si>
  <si>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</si>
  <si>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</si>
  <si>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</si>
  <si>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</si>
  <si>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</si>
  <si>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</si>
  <si>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</si>
  <si>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</si>
  <si>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</si>
  <si>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</si>
  <si>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</si>
  <si>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</si>
  <si>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</si>
  <si>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</si>
  <si>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</si>
  <si>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</si>
  <si>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</si>
  <si>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</si>
  <si>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</si>
  <si>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</si>
  <si>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</si>
  <si>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</si>
  <si>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</si>
  <si>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</si>
  <si>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</si>
  <si>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</si>
  <si>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</si>
  <si>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</si>
  <si>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</si>
  <si>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</si>
  <si>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</si>
  <si>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</si>
  <si>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</si>
  <si>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</si>
  <si>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</si>
  <si>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</si>
  <si>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</si>
  <si>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</si>
  <si>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</si>
  <si>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</si>
  <si>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</si>
  <si>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</si>
  <si>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</si>
  <si>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</si>
  <si>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</si>
  <si>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</si>
  <si>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</si>
  <si>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</si>
  <si>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</si>
  <si>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</si>
  <si>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</si>
  <si>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</si>
  <si>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</si>
  <si>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</si>
  <si>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</si>
  <si>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</si>
  <si>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</si>
  <si>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</si>
  <si>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</si>
  <si>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</si>
  <si>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</si>
  <si>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</si>
  <si>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</si>
  <si>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</si>
  <si>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</si>
  <si>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</si>
  <si>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</si>
  <si>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</si>
  <si>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</si>
  <si>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</si>
  <si>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</si>
  <si>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</si>
  <si>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</si>
  <si>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</si>
  <si>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</si>
  <si>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</si>
  <si>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</si>
  <si>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</si>
  <si>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</si>
  <si>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</si>
  <si>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</si>
  <si>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</si>
  <si>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</si>
  <si>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</si>
  <si>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</si>
  <si>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</si>
  <si>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</si>
  <si>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</si>
  <si>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</si>
  <si>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</si>
  <si>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</si>
  <si>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</si>
  <si>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</si>
  <si>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</si>
  <si>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</si>
  <si>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</si>
  <si>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</si>
  <si>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</si>
  <si>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</si>
  <si>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</si>
  <si>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</si>
  <si>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</si>
  <si>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</si>
  <si>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</si>
  <si>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</si>
  <si>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</si>
  <si>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</si>
  <si>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</si>
  <si>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</si>
  <si>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</si>
  <si>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</si>
  <si>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</si>
  <si>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</si>
  <si>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</si>
  <si>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</si>
  <si>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</si>
  <si>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</si>
  <si>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</si>
  <si>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</si>
  <si>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</si>
  <si>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</si>
  <si>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</si>
  <si>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</si>
  <si>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</si>
  <si>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</si>
  <si>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</si>
  <si>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</si>
  <si>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</si>
  <si>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</si>
  <si>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</si>
  <si>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</si>
  <si>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</si>
  <si>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</si>
  <si>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</si>
  <si>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</si>
  <si>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</si>
  <si>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</si>
  <si>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</si>
  <si>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</si>
  <si>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</si>
  <si>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</si>
  <si>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</si>
  <si>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</si>
  <si>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</si>
  <si>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</si>
  <si>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</si>
  <si>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</si>
  <si>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</si>
  <si>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</si>
  <si>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</si>
  <si>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</si>
  <si>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</si>
  <si>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</si>
  <si>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</si>
  <si>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</si>
  <si>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</si>
  <si>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</si>
  <si>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</si>
  <si>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</si>
  <si>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</si>
  <si>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</si>
  <si>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</si>
  <si>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</si>
  <si>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</si>
  <si>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</si>
  <si>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</si>
  <si>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</si>
  <si>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</si>
  <si>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</si>
  <si>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</si>
  <si>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</si>
  <si>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</si>
  <si>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</si>
  <si>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</si>
  <si>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</si>
  <si>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</si>
  <si>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</si>
  <si>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</si>
  <si>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</si>
  <si>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</si>
  <si>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</si>
  <si>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</si>
  <si>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</si>
  <si>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</si>
  <si>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</si>
  <si>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</si>
  <si>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</si>
  <si>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</si>
  <si>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</si>
  <si>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</si>
  <si>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</si>
  <si>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</si>
  <si>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</si>
  <si>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</si>
  <si>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</si>
  <si>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</si>
  <si>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</si>
  <si>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</si>
  <si>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</si>
  <si>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</si>
  <si>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</si>
  <si>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</si>
  <si>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</si>
  <si>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</si>
  <si>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</si>
  <si>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</si>
  <si>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</si>
  <si>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</si>
  <si>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</si>
  <si>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</si>
  <si>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</si>
  <si>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</si>
  <si>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</si>
  <si>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</si>
  <si>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</si>
  <si>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</si>
  <si>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</si>
  <si>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</si>
  <si>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</si>
  <si>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</si>
  <si>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</si>
  <si>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</si>
  <si>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</si>
  <si>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</si>
  <si>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</si>
  <si>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</si>
  <si>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</si>
  <si>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</si>
  <si>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</si>
  <si>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</si>
  <si>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</si>
  <si>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</si>
  <si>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</si>
  <si>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</si>
  <si>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</si>
  <si>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</si>
  <si>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</si>
  <si>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</si>
  <si>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</si>
  <si>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</si>
  <si>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</si>
  <si>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</si>
  <si>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</si>
  <si>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</si>
  <si>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</si>
  <si>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</si>
  <si>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</si>
  <si>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</si>
  <si>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</si>
  <si>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</si>
  <si>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</si>
  <si>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</si>
  <si>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</si>
  <si>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</si>
  <si>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</si>
  <si>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</si>
  <si>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</si>
  <si>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</si>
  <si>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</si>
  <si>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</si>
  <si>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</si>
  <si>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</si>
  <si>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</si>
  <si>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</si>
  <si>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</si>
  <si>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</si>
  <si>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</si>
  <si>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</si>
  <si>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</si>
  <si>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</si>
  <si>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</si>
  <si>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</si>
  <si>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</si>
  <si>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</si>
  <si>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</si>
  <si>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</si>
  <si>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</si>
  <si>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</si>
  <si>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</si>
  <si>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</si>
  <si>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</si>
  <si>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</si>
  <si>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</si>
  <si>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</si>
  <si>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</si>
  <si>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</si>
  <si>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</si>
  <si>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</si>
  <si>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</si>
  <si>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</si>
  <si>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</si>
  <si>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</si>
  <si>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</si>
  <si>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</si>
  <si>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</si>
  <si>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</si>
  <si>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</si>
  <si>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</si>
  <si>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</si>
  <si>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</si>
  <si>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</si>
  <si>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</si>
  <si>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</si>
  <si>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</si>
  <si>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</si>
  <si>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</si>
  <si>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</si>
  <si>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</si>
  <si>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</si>
  <si>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</si>
  <si>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</si>
  <si>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</si>
  <si>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</si>
  <si>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</si>
  <si>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</si>
  <si>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</si>
  <si>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</si>
  <si>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</si>
  <si>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</si>
  <si>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</si>
  <si>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</si>
  <si>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</si>
  <si>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</si>
  <si>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</si>
  <si>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</si>
  <si>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</si>
  <si>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</si>
  <si>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</si>
  <si>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</si>
  <si>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</si>
  <si>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</si>
  <si>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</si>
  <si>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</si>
  <si>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</si>
  <si>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</si>
  <si>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</si>
  <si>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</si>
  <si>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</si>
  <si>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</si>
  <si>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</si>
  <si>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</si>
  <si>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</si>
  <si>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</si>
  <si>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</si>
  <si>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</si>
  <si>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</si>
  <si>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</si>
  <si>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</si>
  <si>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</si>
  <si>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</si>
  <si>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</si>
  <si>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</si>
  <si>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</si>
  <si>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</si>
  <si>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</si>
  <si>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</si>
  <si>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</si>
  <si>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</si>
  <si>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</si>
  <si>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</si>
  <si>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</si>
  <si>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</si>
  <si>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</si>
  <si>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</si>
  <si>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</si>
  <si>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</si>
  <si>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</si>
  <si>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</si>
  <si>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</si>
  <si>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</si>
  <si>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</si>
  <si>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</si>
  <si>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</si>
  <si>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</si>
  <si>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</si>
  <si>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</si>
  <si>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</si>
  <si>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</si>
  <si>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</si>
  <si>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</si>
  <si>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</si>
  <si>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</si>
  <si>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</si>
  <si>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</si>
  <si>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</si>
  <si>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</si>
  <si>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</si>
  <si>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</si>
  <si>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</si>
  <si>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</si>
  <si>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</si>
  <si>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</si>
  <si>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</si>
  <si>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</si>
  <si>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</si>
  <si>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</si>
  <si>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</si>
  <si>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</si>
  <si>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</si>
  <si>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</si>
  <si>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</si>
  <si>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</si>
  <si>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</si>
  <si>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</si>
  <si>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</si>
  <si>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</si>
  <si>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</si>
  <si>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</si>
  <si>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</si>
  <si>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</si>
  <si>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</si>
  <si>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</si>
  <si>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</si>
  <si>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</si>
  <si>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</si>
  <si>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</si>
  <si>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</si>
  <si>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</si>
  <si>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</si>
  <si>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</si>
  <si>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</si>
  <si>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</si>
  <si>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</si>
  <si>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</si>
  <si>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</si>
  <si>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</si>
  <si>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</si>
  <si>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</si>
  <si>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</si>
  <si>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</si>
  <si>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</si>
  <si>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</si>
  <si>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</si>
  <si>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</si>
  <si>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</si>
  <si>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</si>
  <si>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</si>
  <si>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</si>
  <si>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</si>
  <si>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</si>
  <si>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</si>
  <si>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</si>
  <si>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</si>
  <si>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</si>
  <si>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</si>
  <si>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</si>
  <si>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</si>
  <si>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</si>
  <si>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</si>
  <si>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</si>
  <si>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</si>
  <si>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</si>
  <si>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</si>
  <si>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</si>
  <si>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</si>
  <si>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</si>
  <si>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</si>
  <si>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</si>
  <si>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</si>
  <si>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</si>
  <si>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</si>
  <si>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</si>
  <si>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</si>
  <si>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</si>
  <si>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</si>
  <si>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</si>
  <si>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</si>
  <si>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</si>
  <si>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</si>
  <si>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</si>
  <si>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</si>
  <si>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</si>
  <si>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</si>
  <si>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</si>
  <si>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</si>
  <si>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</si>
  <si>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</si>
  <si>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</si>
  <si>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</si>
  <si>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</si>
  <si>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</si>
  <si>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</si>
  <si>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</si>
  <si>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</si>
  <si>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</si>
  <si>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</si>
  <si>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</si>
  <si>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</si>
  <si>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</si>
  <si>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</si>
  <si>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</si>
  <si>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</si>
  <si>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</si>
  <si>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</si>
  <si>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</si>
  <si>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</si>
  <si>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</si>
  <si>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</si>
  <si>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</si>
  <si>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</si>
  <si>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</si>
  <si>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</si>
  <si>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</si>
  <si>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</si>
  <si>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</si>
  <si>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</si>
  <si>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</si>
  <si>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</si>
  <si>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</si>
  <si>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</si>
  <si>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</si>
  <si>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</si>
  <si>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</si>
  <si>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</si>
  <si>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</si>
  <si>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</si>
  <si>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</si>
  <si>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</si>
  <si>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</si>
  <si>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</si>
  <si>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</si>
  <si>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</si>
  <si>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</si>
  <si>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</si>
  <si>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</si>
  <si>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</si>
  <si>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</si>
  <si>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</si>
  <si>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</si>
  <si>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</si>
  <si>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</si>
  <si>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</si>
  <si>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</si>
  <si>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</si>
  <si>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</si>
  <si>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</si>
  <si>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</si>
  <si>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</si>
  <si>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</si>
  <si>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</si>
  <si>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</si>
  <si>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</si>
  <si>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</si>
  <si>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</si>
  <si>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</si>
  <si>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</si>
  <si>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</si>
  <si>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</si>
  <si>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</si>
  <si>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</si>
  <si>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</si>
  <si>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</si>
  <si>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</si>
  <si>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</si>
  <si>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</si>
  <si>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</si>
  <si>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</si>
  <si>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</si>
  <si>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</si>
  <si>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</si>
  <si>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</si>
  <si>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</si>
  <si>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</si>
  <si>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</si>
  <si>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</si>
  <si>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</si>
  <si>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</si>
  <si>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</si>
  <si>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</si>
  <si>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</si>
  <si>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</si>
  <si>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</si>
  <si>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</si>
  <si>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</si>
  <si>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</si>
  <si>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</si>
  <si>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</si>
  <si>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</si>
  <si>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</si>
  <si>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</si>
  <si>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</si>
  <si>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</si>
  <si>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</si>
  <si>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</si>
  <si>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</si>
  <si>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</si>
  <si>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</si>
  <si>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</si>
  <si>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</si>
  <si>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</si>
  <si>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</si>
  <si>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</si>
  <si>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</si>
  <si>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</si>
  <si>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</si>
  <si>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</si>
  <si>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</si>
  <si>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</si>
  <si>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</si>
  <si>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</si>
  <si>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</si>
  <si>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</si>
  <si>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</si>
  <si>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</si>
  <si>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</si>
  <si>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</si>
  <si>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</si>
  <si>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</si>
  <si>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</si>
  <si>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</si>
  <si>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</si>
  <si>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</si>
  <si>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</si>
  <si>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</si>
  <si>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</si>
  <si>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</si>
  <si>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</si>
  <si>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</si>
  <si>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</si>
  <si>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</si>
  <si>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</si>
  <si>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</si>
  <si>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</si>
  <si>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</si>
  <si>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</si>
  <si>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</si>
  <si>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</si>
  <si>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</si>
  <si>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</si>
  <si>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</si>
  <si>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</si>
  <si>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</si>
  <si>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</si>
  <si>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</si>
  <si>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</si>
  <si>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</si>
  <si>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</si>
  <si>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</si>
  <si>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</si>
  <si>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</si>
  <si>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</si>
  <si>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</si>
  <si>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</si>
  <si>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</si>
  <si>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</si>
  <si>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</si>
  <si>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</si>
  <si>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</si>
  <si>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</si>
  <si>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</si>
  <si>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</si>
  <si>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</si>
  <si>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</si>
  <si>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</si>
  <si>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</si>
  <si>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</si>
  <si>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</si>
  <si>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</si>
  <si>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</si>
  <si>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</si>
  <si>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</si>
  <si>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</si>
  <si>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</si>
  <si>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</si>
  <si>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</si>
  <si>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</si>
  <si>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</si>
  <si>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</si>
  <si>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</si>
  <si>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</si>
  <si>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</si>
  <si>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</si>
  <si>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</si>
  <si>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</si>
  <si>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</si>
  <si>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</si>
  <si>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</si>
  <si>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</si>
  <si>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</si>
  <si>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</si>
  <si>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</si>
  <si>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</si>
  <si>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</si>
  <si>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</si>
  <si>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</si>
  <si>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</si>
  <si>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</si>
  <si>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</si>
  <si>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</si>
  <si>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</si>
  <si>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</si>
  <si>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</si>
  <si>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</si>
  <si>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</si>
  <si>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</si>
  <si>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</si>
  <si>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</si>
  <si>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</si>
  <si>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</si>
  <si>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</si>
  <si>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</si>
  <si>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</si>
  <si>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</si>
  <si>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</si>
  <si>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</si>
  <si>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</si>
  <si>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</si>
  <si>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</si>
  <si>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</si>
  <si>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</si>
  <si>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</si>
  <si>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</si>
  <si>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</si>
  <si>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</si>
  <si>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</si>
  <si>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</si>
  <si>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</si>
  <si>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</si>
  <si>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</si>
  <si>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</si>
  <si>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</si>
  <si>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</si>
  <si>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</si>
  <si>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</si>
  <si>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</si>
  <si>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</si>
  <si>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</si>
  <si>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</si>
  <si>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</si>
  <si>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</si>
  <si>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</si>
  <si>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</si>
  <si>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</si>
  <si>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</si>
  <si>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</si>
  <si>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</si>
  <si>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</si>
  <si>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</si>
  <si>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</si>
  <si>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</si>
  <si>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</si>
  <si>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</si>
  <si>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</si>
  <si>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</si>
  <si>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</si>
  <si>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</si>
  <si>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</si>
  <si>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</si>
  <si>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</si>
  <si>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</si>
  <si>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</si>
  <si>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</si>
  <si>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</si>
  <si>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</si>
  <si>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</si>
  <si>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</si>
  <si>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</si>
  <si>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</si>
  <si>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</si>
  <si>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</si>
  <si>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</si>
  <si>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</si>
  <si>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</si>
  <si>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</si>
  <si>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</si>
  <si>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</si>
  <si>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</si>
  <si>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</si>
  <si>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</si>
  <si>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</si>
  <si>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</si>
  <si>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</si>
  <si>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</si>
  <si>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</si>
  <si>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</si>
  <si>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</si>
  <si>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</si>
  <si>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</si>
  <si>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</si>
  <si>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</si>
  <si>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</si>
  <si>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</si>
  <si>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</si>
  <si>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</si>
  <si>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</si>
  <si>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</si>
  <si>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</si>
  <si>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</si>
  <si>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</si>
  <si>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</si>
  <si>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</si>
  <si>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</si>
  <si>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</si>
  <si>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</si>
  <si>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</si>
  <si>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</si>
  <si>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</si>
  <si>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</si>
  <si>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</si>
  <si>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</si>
  <si>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</si>
  <si>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</si>
  <si>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</si>
  <si>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</si>
  <si>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</si>
  <si>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</si>
  <si>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</si>
  <si>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</si>
  <si>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</si>
  <si>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</si>
  <si>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</si>
  <si>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</si>
  <si>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</si>
  <si>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</si>
  <si>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</si>
  <si>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</si>
  <si>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</si>
  <si>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</si>
  <si>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</si>
  <si>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</si>
  <si>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</si>
  <si>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</si>
  <si>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</si>
  <si>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</si>
  <si>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</si>
  <si>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</si>
  <si>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</si>
  <si>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</si>
  <si>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</si>
  <si>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</si>
  <si>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</si>
  <si>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</si>
  <si>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</si>
  <si>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</si>
  <si>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</si>
  <si>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</si>
  <si>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</si>
  <si>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</si>
  <si>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</si>
  <si>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</si>
  <si>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</si>
  <si>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</si>
  <si>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</si>
  <si>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</si>
  <si>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</si>
  <si>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</si>
  <si>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</si>
  <si>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</si>
  <si>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</si>
  <si>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</si>
  <si>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</si>
  <si>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</si>
  <si>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</si>
  <si>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</si>
  <si>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</si>
  <si>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</si>
  <si>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</si>
  <si>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</si>
  <si>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</si>
  <si>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</si>
  <si>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</si>
  <si>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</si>
  <si>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</si>
  <si>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</si>
  <si>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</si>
  <si>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</si>
  <si>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</si>
  <si>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</si>
  <si>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</si>
  <si>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</si>
  <si>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</si>
  <si>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</si>
  <si>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</si>
  <si>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</si>
  <si>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</si>
  <si>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</si>
  <si>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</si>
  <si>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</si>
  <si>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</si>
  <si>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</si>
  <si>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</si>
  <si>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</si>
  <si>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</si>
  <si>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</si>
  <si>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</si>
  <si>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</si>
  <si>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</si>
  <si>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</si>
  <si>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</si>
  <si>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</si>
  <si>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</si>
  <si>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</si>
  <si>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</si>
  <si>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</si>
  <si>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</si>
  <si>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</si>
  <si>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</si>
  <si>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</si>
  <si>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</si>
  <si>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</si>
  <si>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</si>
  <si>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</si>
  <si>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</si>
  <si>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</si>
  <si>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</si>
  <si>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</si>
  <si>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</si>
  <si>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</si>
  <si>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</si>
  <si>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</si>
  <si>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</si>
  <si>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</si>
  <si>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</si>
  <si>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</si>
  <si>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</si>
  <si>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</si>
  <si>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</si>
  <si>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</si>
  <si>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</si>
  <si>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</si>
  <si>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</si>
  <si>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</si>
  <si>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</si>
  <si>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</si>
  <si>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</si>
  <si>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</si>
  <si>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</si>
  <si>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</si>
  <si>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</si>
  <si>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</si>
  <si>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</si>
  <si>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</si>
  <si>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</si>
  <si>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</si>
  <si>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</si>
  <si>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</si>
  <si>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</si>
  <si>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</si>
  <si>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</si>
  <si>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</si>
  <si>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</si>
  <si>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</si>
  <si>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</si>
  <si>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</si>
  <si>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</si>
  <si>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</si>
  <si>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</si>
  <si>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</si>
  <si>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</si>
  <si>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</si>
  <si>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</si>
  <si>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</si>
  <si>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</si>
  <si>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</si>
  <si>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</si>
  <si>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</si>
  <si>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</si>
  <si>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</si>
  <si>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</si>
  <si>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</si>
  <si>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</si>
  <si>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</si>
  <si>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</si>
  <si>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</si>
  <si>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</si>
  <si>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</si>
  <si>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</si>
  <si>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</si>
  <si>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</si>
  <si>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</si>
  <si>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</si>
  <si>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</si>
  <si>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</si>
  <si>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</si>
  <si>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</si>
  <si>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</si>
  <si>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</si>
  <si>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</si>
  <si>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</si>
  <si>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</si>
  <si>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</si>
  <si>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</si>
  <si>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</si>
  <si>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</si>
  <si>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</si>
  <si>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</si>
  <si>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</si>
  <si>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</si>
  <si>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</si>
  <si>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</si>
  <si>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</si>
  <si>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</si>
  <si>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</si>
  <si>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</si>
  <si>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</si>
  <si>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</si>
  <si>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</si>
  <si>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</si>
  <si>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</si>
  <si>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</si>
  <si>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</si>
  <si>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</si>
  <si>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</si>
  <si>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</si>
  <si>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</si>
  <si>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</si>
  <si>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</si>
  <si>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</si>
  <si>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</si>
  <si>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</si>
  <si>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</si>
  <si>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</si>
  <si>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</si>
  <si>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</si>
  <si>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</si>
  <si>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</si>
  <si>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</si>
  <si>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</si>
  <si>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</si>
  <si>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</si>
  <si>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</si>
  <si>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</si>
  <si>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</si>
  <si>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</si>
  <si>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</si>
  <si>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</si>
  <si>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</si>
  <si>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</si>
  <si>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</si>
  <si>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</si>
  <si>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</si>
  <si>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</si>
  <si>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</si>
  <si>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</si>
  <si>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</si>
  <si>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</si>
  <si>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</si>
  <si>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</si>
  <si>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</si>
  <si>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</si>
  <si>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</si>
  <si>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</si>
  <si>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</si>
  <si>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</si>
  <si>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</si>
  <si>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</si>
  <si>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</si>
  <si>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</si>
  <si>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</si>
  <si>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</si>
  <si>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</si>
  <si>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</si>
  <si>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</si>
  <si>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</si>
  <si>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</si>
  <si>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</si>
  <si>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</si>
  <si>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</si>
  <si>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</si>
  <si>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</si>
  <si>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</si>
  <si>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</si>
  <si>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</si>
  <si>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</si>
  <si>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</si>
  <si>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</si>
  <si>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</si>
  <si>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</si>
  <si>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</si>
  <si>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</si>
  <si>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</si>
  <si>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</si>
  <si>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</si>
  <si>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</si>
  <si>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</si>
  <si>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</si>
  <si>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</si>
  <si>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</si>
  <si>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</si>
  <si>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</si>
  <si>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</si>
  <si>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</si>
  <si>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</si>
  <si>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</si>
  <si>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</si>
  <si>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</si>
  <si>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</si>
  <si>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</si>
  <si>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</si>
  <si>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</si>
  <si>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</si>
  <si>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</si>
  <si>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</si>
  <si>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</si>
  <si>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</si>
  <si>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</si>
  <si>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</si>
  <si>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</si>
  <si>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</si>
  <si>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</si>
  <si>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</si>
  <si>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</si>
  <si>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</si>
  <si>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</si>
  <si>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</si>
  <si>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</si>
  <si>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</si>
  <si>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</si>
  <si>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</si>
  <si>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</si>
  <si>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</si>
  <si>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</si>
  <si>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</si>
  <si>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</si>
  <si>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</si>
  <si>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</si>
  <si>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</si>
  <si>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</si>
  <si>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</si>
  <si>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</si>
  <si>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</si>
  <si>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</si>
  <si>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</si>
  <si>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</si>
  <si>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</si>
  <si>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</si>
  <si>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</si>
  <si>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</si>
  <si>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</si>
  <si>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</si>
  <si>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</si>
  <si>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</si>
  <si>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</si>
  <si>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</si>
  <si>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</si>
  <si>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</si>
  <si>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</si>
  <si>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</si>
  <si>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</si>
  <si>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</si>
  <si>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</si>
  <si>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</si>
  <si>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</si>
  <si>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</si>
  <si>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</si>
  <si>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</si>
  <si>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</si>
  <si>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</si>
  <si>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</si>
  <si>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</si>
  <si>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</si>
  <si>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</si>
  <si>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</si>
  <si>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</si>
  <si>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</si>
  <si>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</si>
  <si>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</si>
  <si>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</si>
  <si>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</si>
  <si>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</si>
  <si>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</si>
  <si>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</si>
  <si>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</si>
  <si>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</si>
  <si>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</si>
  <si>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</si>
  <si>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</si>
  <si>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</si>
  <si>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</si>
  <si>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</si>
  <si>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</si>
  <si>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</si>
  <si>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</si>
  <si>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</si>
  <si>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</si>
  <si>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</si>
  <si>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</si>
  <si>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</si>
  <si>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</si>
  <si>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</si>
  <si>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</si>
  <si>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</si>
  <si>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</si>
  <si>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</si>
  <si>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</si>
  <si>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</si>
  <si>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</si>
  <si>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</si>
  <si>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</si>
  <si>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</si>
  <si>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</si>
  <si>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</si>
  <si>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</si>
  <si>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</si>
  <si>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</si>
  <si>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</si>
  <si>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</si>
  <si>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</si>
  <si>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</si>
  <si>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</si>
  <si>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</si>
  <si>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</si>
  <si>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</si>
  <si>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</si>
  <si>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</si>
  <si>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</si>
  <si>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</si>
  <si>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</si>
  <si>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</si>
  <si>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</si>
  <si>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</si>
  <si>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</si>
  <si>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</si>
  <si>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</si>
  <si>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</si>
  <si>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</si>
  <si>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</si>
  <si>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</si>
  <si>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</si>
  <si>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</si>
  <si>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</si>
  <si>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</si>
  <si>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</si>
  <si>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</si>
  <si>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</si>
  <si>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</si>
  <si>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</si>
  <si>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</si>
  <si>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</si>
  <si>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</si>
  <si>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</si>
  <si>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</si>
  <si>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</si>
  <si>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</si>
  <si>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</si>
  <si>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</si>
  <si>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</si>
  <si>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</si>
  <si>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</si>
  <si>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</si>
  <si>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</si>
  <si>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</si>
  <si>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</si>
  <si>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</si>
  <si>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</si>
  <si>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</si>
  <si>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</si>
  <si>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</si>
  <si>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</si>
  <si>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</si>
  <si>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</si>
  <si>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</si>
  <si>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</si>
  <si>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</si>
  <si>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</si>
  <si>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</si>
  <si>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</si>
  <si>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</si>
  <si>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</si>
  <si>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</si>
  <si>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</si>
  <si>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</si>
  <si>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</si>
  <si>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</si>
  <si>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</si>
  <si>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</si>
  <si>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</si>
  <si>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</si>
  <si>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</si>
  <si>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</si>
  <si>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</si>
  <si>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</si>
  <si>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</si>
  <si>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</si>
  <si>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</si>
  <si>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</si>
  <si>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</si>
  <si>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</si>
  <si>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</si>
  <si>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</si>
  <si>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</si>
  <si>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</si>
  <si>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</si>
  <si>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</si>
  <si>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</si>
  <si>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</si>
  <si>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</si>
  <si>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</si>
  <si>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</si>
  <si>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</si>
  <si>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</si>
  <si>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</si>
  <si>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</si>
  <si>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</si>
  <si>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</si>
  <si>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</si>
  <si>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</si>
  <si>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</si>
  <si>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</si>
  <si>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</si>
  <si>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</si>
  <si>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</si>
  <si>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</si>
  <si>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</si>
  <si>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</si>
  <si>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</si>
  <si>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</si>
  <si>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</si>
  <si>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</si>
  <si>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</si>
  <si>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</si>
  <si>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</si>
  <si>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</si>
  <si>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</si>
  <si>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</si>
  <si>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</si>
  <si>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</si>
  <si>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</si>
  <si>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</si>
  <si>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</si>
  <si>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</si>
  <si>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</si>
  <si>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</si>
  <si>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</si>
  <si>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</si>
  <si>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</si>
  <si>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</si>
  <si>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</si>
  <si>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</si>
  <si>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</si>
  <si>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</si>
  <si>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</si>
  <si>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</si>
  <si>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</si>
  <si>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</si>
  <si>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</si>
  <si>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</si>
  <si>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</si>
  <si>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</si>
  <si>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</si>
  <si>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</si>
  <si>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</si>
  <si>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</si>
  <si>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</si>
  <si>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</si>
  <si>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</si>
  <si>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</si>
  <si>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</si>
  <si>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</si>
  <si>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</si>
  <si>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</si>
  <si>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</si>
  <si>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</si>
  <si>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</si>
  <si>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</si>
  <si>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</si>
  <si>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</si>
  <si>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</si>
  <si>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</si>
  <si>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</si>
  <si>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</si>
  <si>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</si>
  <si>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</si>
  <si>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</si>
  <si>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</si>
  <si>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</si>
  <si>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</si>
  <si>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</si>
  <si>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</si>
  <si>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</si>
  <si>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</si>
  <si>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</si>
  <si>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</si>
  <si>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</si>
  <si>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</si>
  <si>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</si>
  <si>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</si>
  <si>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</si>
  <si>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</si>
  <si>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</si>
  <si>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</si>
  <si>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</si>
  <si>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</si>
  <si>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</si>
  <si>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</si>
  <si>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</si>
  <si>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</si>
  <si>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</si>
  <si>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</si>
  <si>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</si>
  <si>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</si>
  <si>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</si>
  <si>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</si>
  <si>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</si>
  <si>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</si>
  <si>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</si>
  <si>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</si>
  <si>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</si>
  <si>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</si>
  <si>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</si>
  <si>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</si>
  <si>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</si>
  <si>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</si>
  <si>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</si>
  <si>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</si>
  <si>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</si>
  <si>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</si>
  <si>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</si>
  <si>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</si>
  <si>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</si>
  <si>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</si>
  <si>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</si>
  <si>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</si>
  <si>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</si>
  <si>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</si>
  <si>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</si>
  <si>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</si>
  <si>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</si>
  <si>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</si>
  <si>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</si>
  <si>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</si>
  <si>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</si>
  <si>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</si>
  <si>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</si>
  <si>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</si>
  <si>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</si>
  <si>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</si>
  <si>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</si>
  <si>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</si>
  <si>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</si>
  <si>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</si>
  <si>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</si>
  <si>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</si>
  <si>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</si>
  <si>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</si>
  <si>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</si>
  <si>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</si>
  <si>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</si>
  <si>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</si>
  <si>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</si>
  <si>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</si>
  <si>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</si>
  <si>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</si>
  <si>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</si>
  <si>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</si>
  <si>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</si>
  <si>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</si>
  <si>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</si>
  <si>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</si>
  <si>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</si>
  <si>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</si>
  <si>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</si>
  <si>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</si>
  <si>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</si>
  <si>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</si>
  <si>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</si>
  <si>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</si>
  <si>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</si>
  <si>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</si>
  <si>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</si>
  <si>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</si>
  <si>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</si>
  <si>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</si>
  <si>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</si>
  <si>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</si>
  <si>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</si>
  <si>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</si>
  <si>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</si>
  <si>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</si>
  <si>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</si>
  <si>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</si>
  <si>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</si>
  <si>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</si>
  <si>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</si>
  <si>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</si>
  <si>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</si>
  <si>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</si>
  <si>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</si>
  <si>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</si>
  <si>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</si>
  <si>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</si>
  <si>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</si>
  <si>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</si>
  <si>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</si>
  <si>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</si>
  <si>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</si>
  <si>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</si>
  <si>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</si>
  <si>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</si>
  <si>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</si>
  <si>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</si>
  <si>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</si>
  <si>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</si>
  <si>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</si>
  <si>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</si>
  <si>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</si>
  <si>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</si>
  <si>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</si>
  <si>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</si>
  <si>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</si>
  <si>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</si>
  <si>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</si>
  <si>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</si>
  <si>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</si>
  <si>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</si>
  <si>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</si>
  <si>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</si>
  <si>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</si>
  <si>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</si>
  <si>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</si>
  <si>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</si>
  <si>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</si>
  <si>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</si>
  <si>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</si>
  <si>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</si>
  <si>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</si>
  <si>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</si>
  <si>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</si>
  <si>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</si>
  <si>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</si>
  <si>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</si>
  <si>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</si>
  <si>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</si>
  <si>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</si>
  <si>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</si>
  <si>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</si>
  <si>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</si>
  <si>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</si>
  <si>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</si>
  <si>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</si>
  <si>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</si>
  <si>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</si>
  <si>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</si>
  <si>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</si>
  <si>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</si>
  <si>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</si>
  <si>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</si>
  <si>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</si>
  <si>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</si>
  <si>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</si>
  <si>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</si>
  <si>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</si>
  <si>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</si>
  <si>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</si>
  <si>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</si>
  <si>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</si>
  <si>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</si>
  <si>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</si>
  <si>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</si>
  <si>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</si>
  <si>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</si>
  <si>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</si>
  <si>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</si>
  <si>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</si>
  <si>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</si>
  <si>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</si>
  <si>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</si>
  <si>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</si>
  <si>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</si>
  <si>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</si>
  <si>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</si>
  <si>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</si>
  <si>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</si>
  <si>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</si>
  <si>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</si>
  <si>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</si>
  <si>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</si>
  <si>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</si>
  <si>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</si>
  <si>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</si>
  <si>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</si>
  <si>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</si>
  <si>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</si>
  <si>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</si>
  <si>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</si>
  <si>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</si>
  <si>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</si>
  <si>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</si>
  <si>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</si>
  <si>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</si>
  <si>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</si>
  <si>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</si>
  <si>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</si>
  <si>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</si>
  <si>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</si>
  <si>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</si>
  <si>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</si>
  <si>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</si>
  <si>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</si>
  <si>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</si>
  <si>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</si>
  <si>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</si>
  <si>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</si>
  <si>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</si>
  <si>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</si>
  <si>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</si>
  <si>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</si>
  <si>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</si>
  <si>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</si>
  <si>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</si>
  <si>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</si>
  <si>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</si>
  <si>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</si>
  <si>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</si>
  <si>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</si>
  <si>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</si>
  <si>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</si>
  <si>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</si>
  <si>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</si>
  <si>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</si>
  <si>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</si>
  <si>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</si>
  <si>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</si>
  <si>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</si>
  <si>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</si>
  <si>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</si>
  <si>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</si>
  <si>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</si>
  <si>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</si>
  <si>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</si>
  <si>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</si>
  <si>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</si>
  <si>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</si>
  <si>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</si>
  <si>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</si>
  <si>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</si>
  <si>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</si>
  <si>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</si>
  <si>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</si>
  <si>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</si>
  <si>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</si>
  <si>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</si>
  <si>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</si>
  <si>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</si>
  <si>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</si>
  <si>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</si>
  <si>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</si>
  <si>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</si>
  <si>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</si>
  <si>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</si>
  <si>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</si>
  <si>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</si>
  <si>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</si>
  <si>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</si>
  <si>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</si>
  <si>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</si>
  <si>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</si>
  <si>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</si>
  <si>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</si>
  <si>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</si>
  <si>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</si>
  <si>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</si>
  <si>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</si>
  <si>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</si>
  <si>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</si>
  <si>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</si>
  <si>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</si>
  <si>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</si>
  <si>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</si>
  <si>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</si>
  <si>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</si>
  <si>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</si>
  <si>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</si>
  <si>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</si>
  <si>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</si>
  <si>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</si>
  <si>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</si>
  <si>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</si>
  <si>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</si>
  <si>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</si>
  <si>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</si>
  <si>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</si>
  <si>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</si>
  <si>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</si>
  <si>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</si>
  <si>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</si>
  <si>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</si>
  <si>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</si>
  <si>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</si>
  <si>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</si>
  <si>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</si>
  <si>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</si>
  <si>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</si>
  <si>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</si>
  <si>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</si>
  <si>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</si>
  <si>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</si>
  <si>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</si>
  <si>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</si>
  <si>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</si>
  <si>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</si>
  <si>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</si>
  <si>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</si>
  <si>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</si>
  <si>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</si>
  <si>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</si>
  <si>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</si>
  <si>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</si>
  <si>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</si>
  <si>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</si>
  <si>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</si>
  <si>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</si>
  <si>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</si>
  <si>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</si>
  <si>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</si>
  <si>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</si>
  <si>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</si>
  <si>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</si>
  <si>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</si>
  <si>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</si>
  <si>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</si>
  <si>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</si>
  <si>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</si>
  <si>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</si>
  <si>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</si>
  <si>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</si>
  <si>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</si>
  <si>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</si>
  <si>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</si>
  <si>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</si>
  <si>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</si>
  <si>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</si>
  <si>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</si>
  <si>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</si>
  <si>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</si>
  <si>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</si>
  <si>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</si>
  <si>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</si>
  <si>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</si>
  <si>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</si>
  <si>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</si>
  <si>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</si>
  <si>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</si>
  <si>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</si>
  <si>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</si>
  <si>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</si>
  <si>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</si>
  <si>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</si>
  <si>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</si>
  <si>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</si>
  <si>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</si>
  <si>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</si>
  <si>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</si>
  <si>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</si>
  <si>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</si>
  <si>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</si>
  <si>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</si>
  <si>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</si>
  <si>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</si>
  <si>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</si>
  <si>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</si>
  <si>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</si>
  <si>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</si>
  <si>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</si>
  <si>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</si>
  <si>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</si>
  <si>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</si>
  <si>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</si>
  <si>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</si>
  <si>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</si>
  <si>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</si>
  <si>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</si>
  <si>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</si>
  <si>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</si>
  <si>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</si>
  <si>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</si>
  <si>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</si>
  <si>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</si>
  <si>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</si>
  <si>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</si>
  <si>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</si>
  <si>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</si>
  <si>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</si>
  <si>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</si>
  <si>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</si>
  <si>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</si>
  <si>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</si>
  <si>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</si>
  <si>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</si>
  <si>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</si>
  <si>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</si>
  <si>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</si>
  <si>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</si>
  <si>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</si>
  <si>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</si>
  <si>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</si>
  <si>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</si>
  <si>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</si>
  <si>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</si>
  <si>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</si>
  <si>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</si>
  <si>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</si>
  <si>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</si>
  <si>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</si>
  <si>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</si>
  <si>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</si>
  <si>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</si>
  <si>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</si>
  <si>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</si>
  <si>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</si>
  <si>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</si>
  <si>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</si>
  <si>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</si>
  <si>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</si>
  <si>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</si>
  <si>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</si>
  <si>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</si>
  <si>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</si>
  <si>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</si>
  <si>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</si>
  <si>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</si>
  <si>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</si>
  <si>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</si>
  <si>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</si>
  <si>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</si>
  <si>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</si>
  <si>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</si>
  <si>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</si>
  <si>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</si>
  <si>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</si>
  <si>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</si>
  <si>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</si>
  <si>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</si>
  <si>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</si>
  <si>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</si>
  <si>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</si>
  <si>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</si>
  <si>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</si>
  <si>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</si>
  <si>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</si>
  <si>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</si>
  <si>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</si>
  <si>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</si>
  <si>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</si>
  <si>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</si>
  <si>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</si>
  <si>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</si>
  <si>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</si>
  <si>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</si>
  <si>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</si>
  <si>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</si>
  <si>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</si>
  <si>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</si>
  <si>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</si>
  <si>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</si>
  <si>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</si>
  <si>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</si>
  <si>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</si>
  <si>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</si>
  <si>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</si>
  <si>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</si>
  <si>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</si>
  <si>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</si>
  <si>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</si>
  <si>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</si>
  <si>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</si>
  <si>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</si>
  <si>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</si>
  <si>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</si>
  <si>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</si>
  <si>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</si>
  <si>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</si>
  <si>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</si>
  <si>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</si>
  <si>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</si>
  <si>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</si>
  <si>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</si>
  <si>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2021-52-20000104.0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</si>
</sst>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804</v>
      </c>
      <c r="K20" s="146">
        <v>1494668516</v>
      </c>
      <c r="L20" s="147"/>
      <c r="M20" s="147">
        <v>44561</v>
      </c>
      <c r="N20" s="130">
        <f>+(M20-L20)/30</f>
        <v>1485.3666666666666</v>
      </c>
      <c r="O20" s="133"/>
      <c r="U20" s="129"/>
      <c r="V20" s="105">
        <f ca="1">NOW()</f>
        <v>44193.308333449073</v>
      </c>
      <c r="W20" s="105">
        <f ca="1">NOW()</f>
        <v>44193.308333449073</v>
      </c>
    </row>
    <row r="21" spans="1:23" ht="30" customHeight="1" outlineLevel="1" x14ac:dyDescent="0.3">
      <c r="A21" s="9"/>
      <c r="B21" s="71"/>
      <c r="C21" s="5"/>
      <c r="D21" s="5"/>
      <c r="E21" s="5"/>
      <c r="F21" s="5"/>
      <c r="G21" s="5"/>
      <c r="H21" s="70"/>
      <c r="I21" s="144" t="s">
        <v>110</v>
      </c>
      <c r="J21" s="145" t="s">
        <v>796</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572</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t="s">
        <v>110</v>
      </c>
      <c r="J23" s="145" t="s">
        <v>819</v>
      </c>
      <c r="K23" s="146"/>
      <c r="L23" s="147"/>
      <c r="M23" s="147">
        <v>44561</v>
      </c>
      <c r="N23" s="131">
        <f t="shared" si="1"/>
        <v>1485.3666666666666</v>
      </c>
      <c r="O23" s="134"/>
      <c r="Q23" s="104"/>
      <c r="R23" s="55"/>
      <c r="S23" s="105"/>
      <c r="T23" s="105"/>
    </row>
    <row r="24" spans="1:23" ht="30" customHeight="1" outlineLevel="1" x14ac:dyDescent="0.3">
      <c r="A24" s="9"/>
      <c r="B24" s="101"/>
      <c r="C24" s="21"/>
      <c r="D24" s="21"/>
      <c r="E24" s="21"/>
      <c r="F24" s="5"/>
      <c r="G24" s="5"/>
      <c r="H24" s="70"/>
      <c r="I24" s="144" t="s">
        <v>110</v>
      </c>
      <c r="J24" s="145" t="s">
        <v>138</v>
      </c>
      <c r="K24" s="146"/>
      <c r="L24" s="147"/>
      <c r="M24" s="147">
        <v>44561</v>
      </c>
      <c r="N24" s="131">
        <f t="shared" si="1"/>
        <v>1485.3666666666666</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44840055.479999997</v>
      </c>
      <c r="F185" s="92"/>
      <c r="G185" s="93"/>
      <c r="H185" s="88"/>
      <c r="I185" s="90" t="s">
        <v>2627</v>
      </c>
      <c r="J185" s="161">
        <f>+SUM(M179:M183)</f>
        <v>0.02</v>
      </c>
      <c r="K185" s="234" t="s">
        <v>2628</v>
      </c>
      <c r="L185" s="234"/>
      <c r="M185" s="94">
        <f>+J185*(SUM(K20:K35))</f>
        <v>29893370.32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2020-12-28T12:26:18Z</cp:lastPrinted>
  <dcterms:created xsi:type="dcterms:W3CDTF">2020-10-14T21:57:42Z</dcterms:created>
  <dcterms:modified xsi:type="dcterms:W3CDTF">2020-12-28T12:38:04Z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