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EB03E45D-4144-4723-AF28-4F795DB679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<sst xmlns="http://schemas.openxmlformats.org/spreadsheetml/2006/main" count="3186" uniqueCount="2721">
  <si>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</si>
  <si>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</si>
  <si>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</si>
  <si>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</si>
  <si>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</si>
  <si>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</si>
  <si>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</si>
  <si>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</si>
  <si>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</si>
  <si>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</si>
  <si>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</si>
  <si>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</si>
  <si>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</si>
  <si>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</si>
  <si>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</si>
  <si>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</si>
  <si>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</si>
  <si>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</si>
  <si>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</si>
  <si>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</si>
  <si>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</si>
  <si>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</si>
  <si>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</si>
  <si>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</si>
  <si>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</si>
  <si>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</si>
  <si>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</si>
  <si>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</si>
  <si>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</si>
  <si>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</si>
  <si>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</si>
  <si>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</si>
  <si>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</si>
  <si>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</si>
  <si>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</si>
  <si>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</si>
  <si>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</si>
  <si>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</si>
  <si>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</si>
  <si>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</si>
  <si>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</si>
  <si>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</si>
  <si>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</si>
  <si>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</si>
  <si>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</si>
  <si>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</si>
  <si>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</si>
  <si>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</si>
  <si>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</si>
  <si>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</si>
  <si>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</si>
  <si>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</si>
  <si>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</si>
  <si>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</si>
  <si>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</si>
  <si>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</si>
  <si>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</si>
  <si>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</si>
  <si>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</si>
  <si>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</si>
  <si>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</si>
  <si>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</si>
  <si>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</si>
  <si>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</si>
  <si>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</si>
  <si>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</si>
  <si>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</si>
  <si>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</si>
  <si>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</si>
  <si>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</si>
  <si>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</si>
  <si>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</si>
  <si>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</si>
  <si>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</si>
  <si>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</si>
  <si>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</si>
  <si>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</si>
  <si>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</si>
  <si>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</si>
  <si>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</si>
  <si>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</si>
  <si>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</si>
  <si>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</si>
  <si>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</si>
  <si>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</si>
  <si>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</si>
  <si>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</si>
  <si>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</si>
  <si>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</si>
  <si>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</si>
  <si>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</si>
  <si>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</si>
  <si>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</si>
  <si>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</si>
  <si>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</si>
  <si>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</si>
  <si>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</si>
  <si>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</si>
  <si>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</si>
  <si>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</si>
  <si>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</si>
  <si>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</si>
  <si>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</si>
  <si>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</si>
  <si>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</si>
  <si>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</si>
  <si>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</si>
  <si>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</si>
  <si>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</si>
  <si>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</si>
  <si>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</si>
  <si>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</si>
  <si>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</si>
  <si>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</si>
  <si>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</si>
  <si>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</si>
  <si>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</si>
  <si>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</si>
  <si>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</si>
  <si>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</si>
  <si>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</si>
  <si>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</si>
  <si>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</si>
  <si>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</si>
  <si>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</si>
  <si>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</si>
  <si>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</si>
  <si>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</si>
  <si>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</si>
  <si>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</si>
  <si>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</si>
  <si>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</si>
  <si>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</si>
  <si>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</si>
  <si>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</si>
  <si>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</si>
  <si>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</si>
  <si>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</si>
  <si>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</si>
  <si>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</si>
  <si>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</si>
  <si>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</si>
  <si>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</si>
  <si>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</si>
  <si>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</si>
  <si>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</si>
  <si>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</si>
  <si>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</si>
  <si>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</si>
  <si>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</si>
  <si>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</si>
  <si>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</si>
  <si>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</si>
  <si>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</si>
  <si>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</si>
  <si>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</si>
  <si>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</si>
  <si>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</si>
  <si>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</si>
  <si>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</si>
  <si>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</si>
  <si>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</si>
  <si>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</si>
  <si>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</si>
  <si>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</si>
  <si>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</si>
  <si>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</si>
  <si>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</si>
  <si>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</si>
  <si>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</si>
  <si>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</si>
  <si>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</si>
  <si>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</si>
  <si>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</si>
  <si>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</si>
  <si>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</si>
  <si>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</si>
  <si>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</si>
  <si>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</si>
  <si>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</si>
  <si>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</si>
  <si>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</si>
  <si>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</si>
  <si>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</si>
  <si>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</si>
  <si>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</si>
  <si>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</si>
  <si>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</si>
  <si>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</si>
  <si>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</si>
  <si>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</si>
  <si>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</si>
  <si>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</si>
  <si>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</si>
  <si>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</si>
  <si>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</si>
  <si>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</si>
  <si>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</si>
  <si>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</si>
  <si>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</si>
  <si>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</si>
  <si>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</si>
  <si>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</si>
  <si>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</si>
  <si>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</si>
  <si>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</si>
  <si>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</si>
  <si>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</si>
  <si>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</si>
  <si>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</si>
  <si>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</si>
  <si>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</si>
  <si>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</si>
  <si>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</si>
  <si>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</si>
  <si>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</si>
  <si>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</si>
  <si>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</si>
  <si>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</si>
  <si>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</si>
  <si>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</si>
  <si>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</si>
  <si>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</si>
  <si>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</si>
  <si>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</si>
  <si>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</si>
  <si>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</si>
  <si>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</si>
  <si>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</si>
  <si>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</si>
  <si>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</si>
  <si>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</si>
  <si>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</si>
  <si>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</si>
  <si>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</si>
  <si>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</si>
  <si>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</si>
  <si>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</si>
  <si>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</si>
  <si>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</si>
  <si>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</si>
  <si>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</si>
  <si>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</si>
  <si>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</si>
  <si>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</si>
  <si>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</si>
  <si>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</si>
  <si>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</si>
  <si>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</si>
  <si>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</si>
  <si>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</si>
  <si>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</si>
  <si>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</si>
  <si>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</si>
  <si>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</si>
  <si>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</si>
  <si>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</si>
  <si>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</si>
  <si>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</si>
  <si>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</si>
  <si>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</si>
  <si>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</si>
  <si>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</si>
  <si>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</si>
  <si>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</si>
  <si>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</si>
  <si>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</si>
  <si>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</si>
  <si>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</si>
  <si>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</si>
  <si>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</si>
  <si>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</si>
  <si>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</si>
  <si>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</si>
  <si>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</si>
  <si>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</si>
  <si>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</si>
  <si>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</si>
  <si>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</si>
  <si>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</si>
  <si>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</si>
  <si>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</si>
  <si>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</si>
  <si>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</si>
  <si>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</si>
  <si>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</si>
  <si>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</si>
  <si>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</si>
  <si>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</si>
  <si>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</si>
  <si>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</si>
  <si>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</si>
  <si>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</si>
  <si>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</si>
  <si>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</si>
  <si>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</si>
  <si>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</si>
  <si>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</si>
  <si>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</si>
  <si>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</si>
  <si>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</si>
  <si>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</si>
  <si>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</si>
  <si>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</si>
  <si>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</si>
  <si>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</si>
  <si>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</si>
  <si>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</si>
  <si>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</si>
  <si>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</si>
  <si>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</si>
  <si>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</si>
  <si>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</si>
  <si>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</si>
  <si>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</si>
  <si>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</si>
  <si>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</si>
  <si>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</si>
  <si>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</si>
  <si>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</si>
  <si>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</si>
  <si>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</si>
  <si>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</si>
  <si>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</si>
  <si>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</si>
  <si>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</si>
  <si>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</si>
  <si>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</si>
  <si>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</si>
  <si>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</si>
  <si>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</si>
  <si>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</si>
  <si>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</si>
  <si>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</si>
  <si>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</si>
  <si>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</si>
  <si>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</si>
  <si>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</si>
  <si>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</si>
  <si>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</si>
  <si>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</si>
  <si>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</si>
  <si>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</si>
  <si>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</si>
  <si>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</si>
  <si>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</si>
  <si>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</si>
  <si>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</si>
  <si>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</si>
  <si>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</si>
  <si>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</si>
  <si>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</si>
  <si>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</si>
  <si>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</si>
  <si>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</si>
  <si>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</si>
  <si>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</si>
  <si>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</si>
  <si>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</si>
  <si>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</si>
  <si>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</si>
  <si>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</si>
  <si>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</si>
  <si>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</si>
  <si>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</si>
  <si>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</si>
  <si>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</si>
  <si>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</si>
  <si>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</si>
  <si>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</si>
  <si>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</si>
  <si>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</si>
  <si>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</si>
  <si>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</si>
  <si>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</si>
  <si>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</si>
  <si>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</si>
  <si>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</si>
  <si>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</si>
  <si>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</si>
  <si>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</si>
  <si>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</si>
  <si>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</si>
  <si>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</si>
  <si>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</si>
  <si>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</si>
  <si>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</si>
  <si>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</si>
  <si>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</si>
  <si>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</si>
  <si>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</si>
  <si>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</si>
  <si>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</si>
  <si>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</si>
  <si>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</si>
  <si>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</si>
  <si>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</si>
  <si>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</si>
  <si>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</si>
  <si>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</si>
  <si>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</si>
  <si>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</si>
  <si>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</si>
  <si>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</si>
  <si>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</si>
  <si>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</si>
  <si>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</si>
  <si>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</si>
  <si>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</si>
  <si>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</si>
  <si>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</si>
  <si>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</si>
  <si>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</si>
  <si>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</si>
  <si>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</si>
  <si>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</si>
  <si>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</si>
  <si>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</si>
  <si>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</si>
  <si>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</si>
  <si>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</si>
  <si>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</si>
  <si>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</si>
  <si>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</si>
  <si>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</si>
  <si>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</si>
  <si>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</si>
  <si>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</si>
  <si>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</si>
  <si>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</si>
  <si>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</si>
  <si>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</si>
  <si>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</si>
  <si>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</si>
  <si>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</si>
  <si>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</si>
  <si>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</si>
  <si>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</si>
  <si>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</si>
  <si>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</si>
  <si>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</si>
  <si>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</si>
  <si>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</si>
  <si>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</si>
  <si>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</si>
  <si>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</si>
  <si>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</si>
  <si>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</si>
  <si>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</si>
  <si>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</si>
  <si>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</si>
  <si>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</si>
  <si>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</si>
  <si>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</si>
  <si>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</si>
  <si>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</si>
  <si>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</si>
  <si>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</si>
  <si>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</si>
  <si>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</si>
  <si>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</si>
  <si>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</si>
  <si>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</si>
  <si>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</si>
  <si>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</si>
  <si>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</si>
  <si>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</si>
  <si>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</si>
  <si>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</si>
  <si>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</si>
  <si>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</si>
  <si>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</si>
  <si>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</si>
  <si>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</si>
  <si>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</si>
  <si>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</si>
  <si>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</si>
  <si>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</si>
  <si>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</si>
  <si>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</si>
  <si>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</si>
  <si>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</si>
  <si>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</si>
  <si>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</si>
  <si>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</si>
  <si>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</si>
  <si>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</si>
  <si>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</si>
  <si>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</si>
  <si>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</si>
  <si>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</si>
  <si>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</si>
  <si>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</si>
  <si>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</si>
  <si>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</si>
  <si>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</si>
  <si>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</si>
  <si>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</si>
  <si>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</si>
  <si>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</si>
  <si>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</si>
  <si>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</si>
  <si>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</si>
  <si>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</si>
  <si>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</si>
  <si>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</si>
  <si>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</si>
  <si>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</si>
  <si>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</si>
  <si>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</si>
  <si>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</si>
  <si>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</si>
  <si>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</si>
  <si>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</si>
  <si>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</si>
  <si>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</si>
  <si>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</si>
  <si>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</si>
  <si>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</si>
  <si>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</si>
  <si>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</si>
  <si>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</si>
  <si>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</si>
  <si>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</si>
  <si>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</si>
  <si>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</si>
  <si>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</si>
  <si>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</si>
  <si>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</si>
  <si>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</si>
  <si>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</si>
  <si>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</si>
  <si>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</si>
  <si>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</si>
  <si>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</si>
  <si>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</si>
  <si>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</si>
  <si>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</si>
  <si>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</si>
  <si>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</si>
  <si>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</si>
  <si>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</si>
  <si>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</si>
  <si>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</si>
  <si>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</si>
  <si>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</si>
  <si>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</si>
  <si>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</si>
  <si>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</si>
  <si>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</si>
  <si>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</si>
  <si>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</si>
  <si>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</si>
  <si>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</si>
  <si>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</si>
  <si>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</si>
  <si>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</si>
  <si>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</si>
  <si>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</si>
  <si>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</si>
  <si>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</si>
  <si>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</si>
  <si>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</si>
  <si>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</si>
  <si>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</si>
  <si>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</si>
  <si>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</si>
  <si>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</si>
  <si>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</si>
  <si>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</si>
  <si>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</si>
  <si>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</si>
  <si>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</si>
  <si>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</si>
  <si>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</si>
  <si>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</si>
  <si>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</si>
  <si>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</si>
  <si>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</si>
  <si>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</si>
  <si>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</si>
  <si>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</si>
  <si>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</si>
  <si>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</si>
  <si>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</si>
  <si>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</si>
  <si>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</si>
  <si>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</si>
  <si>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</si>
  <si>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</si>
  <si>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</si>
  <si>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</si>
  <si>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</si>
  <si>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</si>
  <si>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</si>
  <si>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</si>
  <si>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</si>
  <si>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</si>
  <si>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</si>
  <si>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</si>
  <si>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</si>
  <si>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</si>
  <si>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</si>
  <si>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</si>
  <si>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</si>
  <si>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</si>
  <si>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</si>
  <si>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</si>
  <si>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</si>
  <si>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</si>
  <si>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</si>
  <si>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</si>
  <si>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</si>
  <si>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</si>
  <si>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</si>
  <si>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</si>
  <si>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</si>
  <si>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</si>
  <si>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</si>
  <si>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</si>
  <si>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</si>
  <si>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</si>
  <si>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</si>
  <si>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</si>
  <si>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</si>
  <si>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</si>
  <si>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</si>
  <si>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</si>
  <si>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</si>
  <si>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</si>
  <si>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</si>
  <si>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</si>
  <si>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</si>
  <si>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</si>
  <si>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</si>
  <si>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</si>
  <si>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</si>
  <si>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</si>
  <si>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</si>
  <si>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</si>
  <si>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</si>
  <si>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</si>
  <si>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</si>
  <si>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</si>
  <si>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</si>
  <si>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</si>
  <si>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</si>
  <si>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</si>
  <si>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</si>
  <si>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</si>
  <si>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</si>
  <si>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</si>
  <si>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</si>
  <si>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</si>
  <si>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</si>
  <si>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</si>
  <si>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</si>
  <si>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</si>
  <si>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</si>
  <si>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</si>
  <si>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</si>
  <si>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</si>
  <si>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</si>
  <si>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</si>
  <si>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</si>
  <si>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</si>
  <si>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</si>
  <si>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</si>
  <si>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</si>
  <si>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</si>
  <si>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</si>
  <si>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</si>
  <si>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</si>
  <si>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</si>
  <si>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</si>
  <si>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</si>
  <si>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</si>
  <si>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</si>
  <si>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</si>
  <si>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</si>
  <si>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</si>
  <si>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</si>
  <si>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</si>
  <si>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</si>
  <si>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</si>
  <si>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</si>
  <si>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</si>
  <si>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</si>
  <si>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</si>
  <si>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</si>
  <si>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</si>
  <si>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</si>
  <si>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</si>
  <si>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</si>
  <si>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</si>
  <si>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</si>
  <si>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</si>
  <si>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</si>
  <si>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</si>
  <si>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</si>
  <si>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</si>
  <si>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</si>
  <si>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</si>
  <si>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</si>
  <si>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</si>
  <si>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</si>
  <si>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</si>
  <si>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</si>
  <si>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</si>
  <si>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</si>
  <si>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</si>
  <si>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</si>
  <si>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</si>
  <si>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</si>
  <si>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</si>
  <si>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</si>
  <si>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</si>
  <si>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</si>
  <si>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</si>
  <si>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</si>
  <si>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</si>
  <si>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</si>
  <si>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</si>
  <si>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</si>
  <si>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</si>
  <si>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</si>
  <si>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</si>
  <si>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</si>
  <si>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</si>
  <si>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</si>
  <si>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</si>
  <si>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</si>
  <si>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</si>
  <si>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</si>
  <si>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</si>
  <si>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</si>
  <si>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</si>
  <si>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</si>
  <si>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</si>
  <si>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</si>
  <si>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</si>
  <si>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</si>
  <si>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</si>
  <si>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</si>
  <si>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</si>
  <si>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</si>
  <si>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</si>
  <si>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</si>
  <si>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</si>
  <si>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</si>
  <si>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</si>
  <si>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</si>
  <si>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</si>
  <si>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</si>
  <si>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</si>
  <si>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</si>
  <si>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</si>
  <si>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</si>
  <si>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</si>
  <si>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</si>
  <si>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</si>
  <si>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</si>
  <si>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</si>
  <si>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</si>
  <si>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</si>
  <si>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</si>
  <si>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</si>
  <si>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</si>
  <si>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</si>
  <si>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</si>
  <si>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</si>
  <si>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</si>
  <si>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</si>
  <si>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</si>
  <si>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</si>
  <si>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</si>
  <si>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</si>
  <si>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</si>
  <si>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</si>
  <si>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</si>
  <si>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</si>
  <si>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</si>
  <si>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</si>
  <si>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</si>
  <si>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</si>
  <si>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</si>
  <si>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</si>
  <si>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</si>
  <si>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</si>
  <si>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</si>
  <si>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</si>
  <si>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</si>
  <si>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</si>
  <si>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</si>
  <si>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</si>
  <si>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</si>
  <si>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</si>
  <si>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</si>
  <si>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</si>
  <si>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</si>
  <si>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</si>
  <si>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</si>
  <si>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</si>
  <si>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</si>
  <si>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</si>
  <si>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</si>
  <si>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</si>
  <si>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</si>
  <si>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</si>
  <si>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</si>
  <si>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</si>
  <si>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</si>
  <si>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</si>
  <si>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</si>
  <si>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</si>
  <si>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</si>
  <si>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</si>
  <si>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</si>
  <si>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</si>
  <si>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</si>
  <si>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</si>
  <si>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</si>
  <si>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</si>
  <si>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</si>
  <si>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</si>
  <si>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</si>
  <si>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</si>
  <si>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</si>
  <si>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</si>
  <si>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</si>
  <si>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</si>
  <si>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</si>
  <si>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</si>
  <si>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</si>
  <si>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</si>
  <si>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</si>
  <si>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</si>
  <si>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</si>
  <si>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</si>
  <si>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</si>
  <si>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</si>
  <si>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</si>
  <si>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</si>
  <si>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</si>
  <si>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</si>
  <si>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</si>
  <si>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</si>
  <si>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</si>
  <si>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</si>
  <si>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</si>
  <si>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</si>
  <si>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</si>
  <si>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</si>
  <si>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</si>
  <si>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</si>
  <si>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</si>
  <si>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</si>
  <si>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</si>
  <si>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</si>
  <si>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</si>
  <si>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</si>
  <si>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</si>
  <si>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</si>
  <si>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</si>
  <si>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</si>
  <si>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</si>
  <si>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</si>
  <si>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</si>
  <si>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</si>
  <si>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</si>
  <si>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</si>
  <si>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</si>
  <si>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</si>
  <si>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</si>
  <si>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</si>
  <si>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</si>
  <si>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</si>
  <si>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</si>
  <si>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</si>
  <si>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</si>
  <si>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</si>
  <si>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</si>
  <si>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</si>
  <si>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</si>
  <si>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</si>
  <si>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</si>
  <si>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</si>
  <si>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</si>
  <si>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</si>
  <si>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</si>
  <si>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</si>
  <si>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</si>
  <si>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</si>
  <si>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</si>
  <si>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</si>
  <si>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</si>
  <si>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</si>
  <si>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</si>
  <si>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</si>
  <si>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</si>
  <si>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</si>
  <si>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</si>
  <si>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</si>
  <si>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</si>
  <si>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</si>
  <si>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</si>
  <si>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</si>
  <si>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</si>
  <si>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</si>
  <si>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</si>
  <si>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</si>
  <si>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</si>
  <si>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</si>
  <si>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</si>
  <si>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</si>
  <si>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</si>
  <si>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</si>
  <si>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</si>
  <si>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</si>
  <si>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</si>
  <si>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</si>
  <si>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</si>
  <si>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</si>
  <si>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</si>
  <si>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</si>
  <si>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</si>
  <si>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</si>
  <si>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</si>
  <si>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</si>
  <si>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</si>
  <si>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</si>
  <si>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</si>
  <si>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</si>
  <si>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</si>
  <si>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</si>
  <si>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</si>
  <si>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</si>
  <si>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</si>
  <si>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</si>
  <si>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</si>
  <si>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</si>
  <si>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</si>
  <si>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</si>
  <si>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</si>
  <si>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</si>
  <si>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</si>
  <si>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</si>
  <si>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</si>
  <si>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</si>
  <si>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</si>
  <si>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</si>
  <si>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</si>
  <si>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</si>
  <si>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</si>
  <si>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</si>
  <si>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</si>
  <si>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</si>
  <si>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</si>
  <si>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</si>
  <si>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</si>
  <si>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</si>
  <si>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</si>
  <si>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</si>
  <si>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</si>
  <si>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</si>
  <si>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</si>
  <si>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</si>
  <si>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</si>
  <si>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</si>
  <si>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</si>
  <si>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</si>
  <si>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</si>
  <si>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</si>
  <si>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</si>
  <si>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</si>
  <si>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</si>
  <si>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</si>
  <si>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</si>
  <si>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</si>
  <si>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</si>
  <si>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</si>
  <si>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</si>
  <si>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</si>
  <si>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</si>
  <si>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</si>
  <si>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</si>
  <si>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</si>
  <si>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</si>
  <si>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</si>
  <si>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</si>
  <si>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</si>
  <si>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</si>
  <si>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</si>
  <si>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</si>
  <si>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</si>
  <si>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</si>
  <si>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</si>
  <si>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</si>
  <si>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</si>
  <si>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</si>
  <si>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</si>
  <si>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</si>
  <si>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</si>
  <si>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</si>
  <si>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</si>
  <si>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</si>
  <si>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</si>
  <si>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</si>
  <si>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</si>
  <si>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</si>
  <si>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</si>
  <si>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</si>
  <si>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</si>
  <si>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</si>
  <si>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</si>
  <si>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</si>
  <si>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</si>
  <si>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</si>
  <si>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</si>
  <si>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</si>
  <si>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</si>
  <si>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</si>
  <si>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</si>
  <si>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</si>
  <si>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</si>
  <si>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</si>
  <si>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</si>
  <si>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</si>
  <si>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</si>
  <si>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</si>
  <si>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</si>
  <si>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</si>
  <si>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</si>
  <si>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</si>
  <si>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</si>
  <si>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</si>
  <si>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</si>
  <si>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</si>
  <si>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</si>
  <si>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</si>
  <si>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</si>
  <si>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</si>
  <si>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</si>
  <si>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</si>
  <si>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</si>
  <si>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</si>
  <si>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</si>
  <si>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</si>
  <si>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</si>
  <si>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</si>
  <si>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</si>
  <si>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</si>
  <si>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</si>
  <si>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</si>
  <si>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</si>
  <si>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</si>
  <si>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</si>
  <si>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</si>
  <si>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</si>
  <si>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</si>
  <si>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</si>
  <si>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</si>
  <si>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</si>
  <si>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</si>
  <si>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</si>
  <si>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</si>
  <si>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</si>
  <si>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</si>
  <si>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</si>
  <si>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</si>
  <si>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</si>
  <si>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</si>
  <si>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</si>
  <si>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</si>
  <si>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</si>
  <si>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</si>
  <si>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</si>
  <si>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</si>
  <si>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</si>
  <si>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</si>
  <si>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</si>
  <si>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</si>
  <si>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</si>
  <si>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</si>
  <si>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</si>
  <si>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</si>
  <si>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</si>
  <si>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</si>
  <si>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</si>
  <si>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</si>
  <si>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</si>
  <si>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</si>
  <si>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</si>
  <si>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</si>
  <si>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</si>
  <si>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</si>
  <si>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</si>
  <si>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</si>
  <si>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</si>
  <si>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</si>
  <si>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</si>
  <si>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</si>
  <si>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</si>
  <si>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</si>
  <si>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</si>
  <si>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</si>
  <si>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</si>
  <si>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</si>
  <si>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</si>
  <si>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</si>
  <si>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</si>
  <si>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</si>
  <si>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</si>
  <si>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</si>
  <si>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</si>
  <si>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</si>
  <si>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</si>
  <si>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</si>
  <si>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</si>
  <si>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</si>
  <si>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</si>
  <si>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</si>
  <si>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</si>
  <si>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</si>
  <si>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</si>
  <si>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</si>
  <si>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</si>
  <si>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</si>
  <si>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</si>
  <si>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</si>
  <si>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</si>
  <si>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</si>
  <si>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</si>
  <si>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</si>
  <si>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</si>
  <si>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</si>
  <si>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</si>
  <si>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</si>
  <si>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</si>
  <si>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</si>
  <si>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</si>
  <si>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</si>
  <si>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</si>
  <si>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</si>
  <si>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</si>
  <si>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</si>
  <si>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</si>
  <si>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</si>
  <si>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</si>
  <si>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</si>
  <si>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</si>
  <si>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</si>
  <si>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</si>
  <si>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</si>
  <si>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</si>
  <si>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</si>
  <si>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</si>
  <si>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</si>
  <si>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</si>
  <si>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</si>
  <si>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</si>
  <si>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</si>
  <si>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</si>
  <si>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</si>
  <si>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</si>
  <si>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</si>
  <si>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</si>
  <si>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</si>
  <si>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</si>
  <si>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</si>
  <si>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</si>
  <si>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</si>
  <si>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</si>
  <si>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</si>
  <si>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</si>
  <si>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</si>
  <si>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</si>
  <si>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</si>
  <si>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</si>
  <si>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</si>
  <si>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</si>
  <si>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</si>
  <si>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</si>
  <si>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</si>
  <si>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</si>
  <si>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</si>
  <si>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</si>
  <si>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</si>
  <si>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</si>
  <si>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</si>
  <si>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</si>
  <si>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</si>
  <si>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</si>
  <si>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</si>
  <si>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</si>
  <si>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</si>
  <si>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</si>
  <si>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</si>
  <si>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</si>
  <si>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</si>
  <si>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</si>
  <si>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</si>
  <si>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</si>
  <si>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</si>
  <si>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</si>
  <si>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</si>
  <si>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</si>
  <si>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</si>
  <si>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</si>
  <si>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</si>
  <si>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</si>
  <si>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</si>
  <si>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</si>
  <si>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</si>
  <si>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</si>
  <si>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</si>
  <si>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</si>
  <si>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</si>
  <si>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</si>
  <si>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</si>
  <si>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</si>
  <si>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</si>
  <si>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</si>
  <si>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</si>
  <si>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</si>
  <si>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</si>
  <si>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</si>
  <si>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</si>
  <si>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</si>
  <si>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</si>
  <si>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</si>
  <si>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</si>
  <si>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</si>
  <si>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</si>
  <si>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</si>
  <si>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</si>
  <si>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</si>
  <si>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</si>
  <si>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</si>
  <si>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</si>
  <si>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</si>
  <si>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</si>
  <si>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</si>
  <si>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</si>
  <si>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</si>
  <si>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</si>
  <si>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</si>
  <si>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</si>
  <si>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</si>
  <si>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</si>
  <si>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</si>
  <si>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</si>
  <si>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</si>
  <si>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</si>
  <si>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</si>
  <si>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</si>
  <si>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</si>
  <si>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</si>
  <si>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</si>
  <si>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</si>
  <si>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</si>
  <si>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</si>
  <si>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</si>
  <si>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</si>
  <si>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</si>
  <si>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</si>
  <si>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</si>
  <si>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</si>
  <si>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</si>
  <si>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</si>
  <si>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</si>
  <si>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</si>
  <si>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</si>
  <si>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</si>
  <si>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</si>
  <si>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</si>
  <si>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</si>
  <si>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</si>
  <si>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</si>
  <si>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</si>
  <si>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</si>
  <si>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</si>
  <si>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</si>
  <si>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</si>
  <si>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</si>
  <si>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</si>
  <si>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</si>
  <si>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</si>
  <si>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</si>
  <si>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</si>
  <si>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</si>
  <si>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</si>
  <si>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</si>
  <si>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</si>
  <si>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</si>
  <si>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</si>
  <si>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</si>
  <si>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</si>
  <si>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</si>
  <si>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</si>
  <si>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</si>
  <si>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</si>
  <si>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</si>
  <si>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</si>
  <si>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</si>
  <si>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</si>
  <si>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</si>
  <si>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</si>
  <si>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</si>
  <si>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</si>
  <si>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</si>
  <si>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</si>
  <si>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</si>
  <si>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</si>
  <si>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</si>
  <si>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</si>
  <si>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</si>
  <si>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</si>
  <si>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</si>
  <si>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</si>
  <si>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</si>
  <si>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</si>
  <si>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</si>
  <si>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</si>
  <si>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</si>
  <si>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</si>
  <si>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</si>
  <si>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</si>
  <si>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</si>
  <si>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</si>
  <si>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</si>
  <si>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</si>
  <si>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</si>
  <si>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</si>
  <si>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</si>
  <si>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</si>
  <si>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</si>
  <si>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</si>
  <si>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</si>
  <si>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</si>
  <si>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</si>
  <si>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</si>
  <si>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</si>
  <si>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</si>
  <si>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</si>
  <si>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</si>
  <si>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</si>
  <si>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</si>
  <si>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</si>
  <si>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</si>
  <si>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</si>
  <si>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</si>
  <si>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</si>
  <si>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</si>
  <si>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</si>
  <si>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</si>
  <si>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</si>
  <si>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</si>
  <si>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</si>
  <si>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</si>
  <si>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</si>
  <si>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</si>
  <si>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</si>
  <si>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</si>
  <si>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</si>
  <si>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</si>
  <si>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</si>
  <si>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</si>
  <si>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</si>
  <si>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</si>
  <si>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</si>
  <si>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</si>
  <si>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</si>
  <si>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</si>
  <si>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</si>
  <si>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</si>
  <si>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</si>
  <si>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</si>
  <si>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</si>
  <si>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</si>
  <si>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</si>
  <si>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</si>
  <si>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</si>
  <si>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</si>
  <si>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</si>
  <si>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</si>
  <si>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</si>
  <si>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</si>
  <si>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</si>
  <si>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</si>
  <si>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</si>
  <si>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</si>
  <si>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</si>
  <si>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</si>
  <si>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</si>
  <si>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</si>
  <si>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</si>
  <si>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</si>
  <si>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</si>
  <si>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</si>
  <si>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</si>
  <si>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</si>
  <si>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</si>
  <si>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</si>
  <si>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</si>
  <si>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</si>
  <si>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</si>
  <si>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</si>
  <si>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</si>
  <si>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</si>
  <si>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</si>
  <si>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</si>
  <si>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</si>
  <si>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</si>
  <si>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</si>
  <si>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</si>
  <si>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</si>
  <si>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</si>
  <si>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</si>
  <si>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</si>
  <si>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</si>
  <si>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</si>
  <si>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</si>
  <si>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</si>
  <si>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</si>
  <si>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</si>
  <si>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</si>
  <si>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</si>
  <si>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</si>
  <si>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</si>
  <si>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</si>
  <si>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</si>
  <si>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</si>
  <si>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</si>
  <si>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</si>
  <si>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</si>
  <si>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</si>
  <si>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</si>
  <si>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</si>
  <si>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</si>
  <si>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</si>
  <si>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</si>
  <si>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</si>
  <si>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</si>
  <si>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</si>
  <si>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</si>
  <si>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</si>
  <si>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</si>
  <si>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</si>
  <si>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</si>
  <si>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</si>
  <si>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</si>
  <si>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</si>
  <si>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</si>
  <si>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</si>
  <si>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</si>
  <si>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</si>
  <si>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</si>
  <si>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</si>
  <si>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</si>
  <si>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</si>
  <si>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</si>
  <si>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</si>
  <si>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</si>
  <si>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</si>
  <si>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</si>
  <si>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</si>
  <si>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</si>
  <si>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</si>
  <si>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</si>
  <si>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</si>
  <si>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</si>
  <si>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</si>
  <si>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</si>
  <si>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</si>
  <si>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</si>
  <si>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</si>
  <si>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</si>
  <si>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</si>
  <si>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</si>
  <si>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</si>
  <si>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</si>
  <si>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</si>
  <si>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</si>
  <si>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</si>
  <si>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</si>
  <si>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</si>
  <si>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</si>
  <si>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</si>
  <si>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</si>
  <si>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</si>
  <si>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</si>
  <si>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</si>
  <si>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</si>
  <si>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</si>
  <si>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</si>
  <si>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</si>
  <si>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</si>
  <si>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</si>
  <si>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</si>
  <si>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</si>
  <si>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</si>
  <si>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</si>
  <si>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</si>
  <si>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</si>
  <si>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</si>
  <si>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</si>
  <si>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</si>
  <si>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</si>
  <si>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</si>
  <si>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</si>
  <si>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</si>
  <si>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</si>
  <si>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</si>
  <si>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</si>
  <si>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</si>
  <si>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</si>
  <si>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</si>
  <si>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</si>
  <si>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</si>
  <si>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</si>
  <si>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</si>
  <si>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</si>
  <si>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</si>
  <si>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</si>
  <si>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</si>
  <si>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</si>
  <si>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</si>
  <si>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</si>
  <si>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</si>
  <si>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</si>
  <si>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</si>
  <si>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</si>
  <si>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</si>
  <si>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</si>
  <si>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</si>
  <si>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</si>
  <si>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</si>
  <si>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</si>
  <si>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</si>
  <si>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</si>
  <si>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</si>
  <si>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</si>
  <si>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</si>
  <si>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</si>
  <si>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</si>
  <si>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</si>
  <si>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</si>
  <si>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</si>
  <si>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</si>
  <si>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</si>
  <si>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</si>
  <si>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</si>
  <si>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</si>
  <si>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</si>
  <si>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</si>
  <si>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</si>
  <si>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</si>
  <si>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</si>
  <si>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</si>
  <si>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</si>
  <si>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</si>
  <si>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</si>
  <si>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</si>
  <si>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</si>
  <si>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</si>
  <si>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</si>
  <si>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</si>
  <si>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</si>
  <si>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</si>
  <si>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</si>
  <si>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</si>
  <si>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</si>
  <si>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</si>
  <si>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</si>
  <si>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</si>
  <si>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</si>
  <si>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</si>
  <si>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</si>
  <si>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</si>
  <si>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</si>
  <si>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</si>
  <si>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</si>
  <si>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</si>
  <si>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</si>
  <si>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</si>
  <si>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</si>
  <si>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</si>
  <si>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</si>
  <si>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</si>
  <si>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</si>
  <si>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</si>
  <si>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</si>
  <si>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</si>
  <si>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</si>
  <si>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</si>
  <si>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</si>
  <si>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</si>
  <si>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</si>
  <si>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</si>
  <si>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</si>
  <si>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</si>
  <si>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</si>
  <si>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</si>
  <si>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</si>
  <si>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</si>
  <si>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</si>
  <si>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</si>
  <si>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</si>
  <si>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</si>
  <si>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</si>
  <si>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</si>
  <si>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</si>
  <si>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</si>
  <si>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</si>
  <si>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</si>
  <si>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</si>
  <si>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</si>
  <si>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</si>
  <si>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</si>
  <si>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</si>
  <si>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</si>
  <si>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</si>
  <si>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</si>
  <si>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</si>
  <si>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</si>
  <si>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</si>
  <si>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</si>
  <si>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</si>
  <si>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</si>
  <si>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</si>
  <si>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</si>
  <si>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</si>
  <si>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</si>
  <si>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</si>
  <si>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</si>
  <si>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</si>
  <si>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</si>
  <si>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</si>
  <si>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</si>
  <si>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</si>
  <si>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</si>
  <si>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</si>
  <si>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</si>
  <si>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</si>
  <si>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</si>
  <si>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</si>
  <si>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</si>
  <si>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</si>
  <si>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</si>
  <si>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</si>
  <si>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</si>
  <si>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</si>
  <si>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</si>
  <si>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</si>
  <si>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</si>
  <si>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</si>
  <si>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</si>
  <si>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</si>
  <si>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</si>
  <si>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</si>
  <si>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</si>
  <si>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</si>
  <si>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</si>
  <si>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</si>
  <si>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</si>
  <si>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</si>
  <si>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</si>
  <si>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</si>
  <si>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</si>
  <si>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</si>
  <si>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</si>
  <si>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</si>
  <si>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</si>
  <si>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</si>
  <si>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</si>
  <si>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</si>
  <si>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</si>
  <si>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</si>
  <si>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</si>
  <si>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</si>
  <si>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</si>
  <si>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</si>
  <si>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</si>
  <si>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</si>
  <si>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</si>
  <si>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</si>
  <si>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</si>
  <si>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</si>
  <si>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</si>
  <si>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</si>
  <si>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</si>
  <si>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</si>
  <si>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</si>
  <si>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</si>
  <si>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</si>
  <si>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</si>
  <si>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</si>
  <si>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</si>
  <si>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</si>
  <si>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</si>
  <si>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</si>
  <si>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</si>
  <si>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</si>
  <si>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</si>
  <si>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</si>
  <si>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</si>
  <si>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</si>
  <si>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</si>
  <si>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</si>
  <si>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</si>
  <si>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</si>
  <si>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</si>
  <si>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</si>
  <si>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</si>
  <si>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</si>
  <si>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</si>
  <si>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</si>
  <si>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</si>
  <si>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</si>
  <si>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</si>
  <si>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</si>
  <si>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</si>
  <si>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</si>
  <si>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</si>
  <si>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</si>
  <si>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</si>
  <si>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</si>
  <si>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</si>
  <si>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</si>
  <si>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</si>
  <si>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</si>
  <si>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</si>
  <si>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</si>
  <si>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</si>
  <si>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</si>
  <si>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</si>
  <si>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</si>
  <si>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</si>
  <si>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</si>
  <si>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</si>
  <si>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</si>
  <si>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</si>
  <si>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</si>
  <si>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</si>
  <si>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</si>
  <si>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</si>
  <si>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</si>
  <si>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</si>
  <si>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</si>
  <si>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</si>
  <si>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</si>
  <si>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</si>
  <si>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</si>
  <si>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</si>
  <si>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</si>
  <si>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</si>
  <si>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</si>
  <si>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</si>
  <si>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</si>
  <si>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</si>
  <si>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</si>
  <si>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</si>
  <si>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</si>
  <si>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</si>
  <si>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</si>
  <si>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</si>
  <si>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</si>
  <si>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</si>
  <si>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</si>
  <si>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</si>
  <si>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</si>
  <si>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</si>
  <si>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</si>
  <si>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</si>
  <si>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</si>
  <si>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</si>
  <si>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</si>
  <si>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</si>
  <si>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</si>
  <si>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</si>
  <si>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</si>
  <si>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</si>
  <si>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</si>
  <si>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</si>
  <si>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</si>
  <si>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</si>
  <si>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</si>
  <si>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</si>
  <si>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</si>
  <si>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</si>
  <si>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</si>
  <si>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</si>
  <si>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</si>
  <si>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</si>
  <si>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</si>
  <si>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</si>
  <si>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</si>
  <si>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</si>
  <si>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</si>
  <si>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</si>
  <si>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</si>
  <si>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</si>
  <si>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</si>
  <si>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</si>
  <si>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</si>
  <si>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</si>
  <si>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</si>
  <si>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</si>
  <si>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</si>
  <si>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</si>
  <si>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</si>
  <si>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</si>
  <si>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</si>
  <si>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</si>
  <si>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</si>
  <si>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</si>
  <si>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</si>
  <si>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</si>
  <si>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</si>
  <si>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</si>
  <si>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</si>
  <si>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</si>
  <si>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</si>
  <si>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</si>
  <si>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</si>
  <si>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</si>
  <si>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</si>
  <si>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</si>
  <si>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</si>
  <si>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</si>
  <si>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</si>
  <si>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</si>
  <si>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</si>
  <si>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</si>
  <si>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</si>
  <si>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</si>
  <si>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</si>
  <si>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</si>
  <si>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</si>
  <si>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</si>
  <si>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</si>
  <si>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</si>
  <si>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</si>
  <si>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</si>
  <si>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</si>
  <si>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</si>
  <si>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</si>
  <si>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</si>
  <si>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</si>
  <si>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</si>
  <si>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</si>
  <si>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</si>
  <si>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</si>
  <si>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</si>
  <si>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</si>
  <si>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</si>
  <si>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</si>
  <si>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</si>
  <si>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</si>
  <si>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</si>
  <si>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</si>
  <si>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</si>
  <si>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</si>
  <si>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</si>
  <si>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</si>
  <si>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</si>
  <si>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</si>
  <si>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</si>
  <si>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</si>
  <si>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</si>
  <si>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</si>
  <si>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</si>
  <si>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</si>
  <si>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</si>
  <si>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</si>
  <si>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</si>
  <si>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</si>
  <si>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</si>
  <si>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</si>
  <si>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</si>
  <si>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</si>
  <si>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</si>
  <si>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</si>
  <si>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</si>
  <si>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</si>
  <si>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</si>
  <si>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</si>
  <si>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</si>
  <si>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</si>
  <si>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</si>
  <si>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</si>
  <si>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</si>
  <si>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</si>
  <si>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</si>
  <si>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</si>
  <si>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</si>
  <si>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</si>
  <si>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</si>
  <si>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</si>
  <si>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</si>
  <si>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</si>
  <si>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</si>
  <si>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</si>
  <si>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</si>
  <si>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</si>
  <si>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</si>
  <si>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</si>
  <si>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</si>
  <si>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</si>
  <si>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</si>
  <si>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</si>
  <si>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</si>
  <si>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</si>
  <si>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</si>
  <si>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</si>
  <si>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</si>
  <si>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</si>
  <si>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</si>
  <si>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</si>
  <si>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</si>
  <si>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</si>
  <si>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</si>
  <si>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</si>
  <si>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</si>
  <si>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</si>
  <si>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</si>
  <si>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</si>
  <si>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</si>
  <si>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</si>
  <si>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</si>
  <si>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</si>
  <si>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</si>
  <si>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</si>
  <si>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</si>
  <si>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</si>
  <si>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</si>
  <si>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</si>
  <si>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</si>
  <si>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</si>
  <si>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</si>
  <si>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</si>
  <si>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</si>
  <si>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</si>
  <si>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</si>
  <si>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</si>
  <si>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</si>
  <si>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</si>
  <si>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</si>
  <si>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</si>
  <si>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</si>
  <si>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</si>
  <si>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</si>
  <si>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</si>
  <si>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</si>
  <si>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</si>
  <si>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</si>
  <si>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</si>
  <si>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</si>
  <si>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</si>
  <si>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</si>
  <si>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</si>
  <si>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</si>
  <si>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</si>
  <si>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</si>
  <si>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</si>
  <si>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</si>
  <si>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</si>
  <si>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</si>
  <si>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</si>
  <si>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</si>
  <si>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</si>
  <si>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</si>
  <si>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</si>
  <si>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</si>
  <si>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</si>
  <si>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</si>
  <si>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</si>
  <si>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</si>
  <si>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</si>
  <si>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</si>
  <si>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</si>
  <si>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</si>
  <si>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</si>
  <si>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</si>
  <si>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</si>
  <si>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</si>
  <si>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</si>
  <si>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</si>
  <si>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</si>
  <si>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</si>
  <si>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</si>
  <si>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</si>
  <si>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</si>
  <si>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</si>
  <si>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</si>
  <si>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</si>
  <si>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</si>
  <si>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</si>
  <si>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</si>
  <si>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</si>
  <si>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</si>
  <si>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</si>
  <si>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</si>
  <si>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</si>
  <si>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</si>
  <si>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</si>
  <si>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</si>
  <si>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</si>
  <si>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</si>
  <si>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</si>
  <si>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</si>
  <si>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</si>
  <si>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</si>
  <si>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</si>
  <si>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</si>
  <si>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</si>
  <si>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</si>
  <si>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</si>
  <si>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</si>
  <si>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</si>
  <si>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</si>
  <si>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</si>
  <si>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</si>
  <si>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</si>
  <si>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</si>
  <si>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</si>
  <si>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</si>
  <si>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</si>
  <si>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</si>
  <si>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</si>
  <si>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</si>
  <si>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</si>
  <si>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</si>
  <si>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</si>
  <si>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</si>
  <si>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</si>
  <si>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</si>
  <si>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</si>
  <si>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</si>
  <si>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</si>
  <si>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</si>
  <si>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</si>
  <si>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</si>
  <si>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</si>
  <si>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</si>
  <si>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</si>
  <si>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</si>
  <si>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</si>
  <si>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</si>
  <si>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</si>
  <si>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</si>
  <si>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</si>
  <si>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</si>
  <si>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</si>
  <si>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</si>
  <si>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</si>
  <si>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</si>
  <si>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</si>
  <si>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</si>
  <si>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</si>
  <si>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</si>
  <si>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</si>
  <si>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</si>
  <si>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</si>
  <si>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</si>
  <si>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</si>
  <si>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</si>
  <si>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</si>
  <si>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</si>
  <si>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</si>
  <si>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</si>
  <si>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</si>
  <si>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</si>
  <si>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</si>
  <si>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</si>
  <si>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</si>
  <si>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</si>
  <si>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</si>
  <si>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</si>
  <si>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</si>
  <si>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</si>
  <si>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</si>
  <si>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</si>
  <si>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</si>
  <si>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</si>
  <si>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</si>
  <si>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</si>
  <si>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</si>
  <si>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</si>
  <si>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</si>
  <si>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</si>
  <si>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</si>
  <si>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</si>
  <si>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</si>
  <si>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</si>
  <si>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</si>
  <si>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</si>
  <si>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</si>
  <si>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</si>
  <si>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</si>
  <si>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</si>
  <si>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</si>
  <si>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</si>
  <si>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</si>
  <si>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</si>
  <si>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</si>
  <si>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</si>
  <si>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</si>
  <si>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</si>
  <si>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</si>
  <si>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</si>
  <si>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</si>
  <si>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</si>
  <si>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</si>
  <si>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</si>
  <si>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</si>
  <si>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</si>
  <si>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</si>
  <si>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</si>
  <si>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</si>
  <si>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</si>
  <si>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</si>
  <si>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</si>
  <si>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</si>
  <si>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</si>
  <si>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</si>
  <si>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</si>
  <si>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</si>
  <si>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</si>
  <si>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</si>
  <si>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</si>
  <si>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</si>
  <si>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</si>
  <si>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</si>
  <si>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</si>
  <si>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</si>
  <si>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</si>
  <si>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</si>
  <si>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</si>
  <si>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</si>
  <si>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</si>
  <si>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</si>
  <si>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</si>
  <si>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</si>
  <si>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</si>
  <si>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</si>
  <si>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</si>
  <si>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</si>
  <si>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</si>
  <si>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</si>
  <si>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</si>
  <si>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</si>
  <si>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</si>
  <si>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</si>
  <si>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</si>
  <si>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</si>
  <si>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</si>
  <si>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</si>
  <si>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</si>
  <si>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</si>
  <si>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</si>
  <si>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</si>
  <si>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</si>
  <si>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</si>
  <si>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</si>
  <si>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</si>
  <si>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</si>
  <si>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</si>
  <si>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</si>
  <si>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</si>
  <si>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</si>
  <si>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</si>
  <si>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</si>
  <si>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</si>
  <si>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</si>
  <si>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</si>
  <si>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</si>
  <si>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</si>
  <si>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</si>
  <si>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</si>
  <si>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</si>
  <si>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</si>
  <si>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</si>
  <si>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</si>
  <si>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</si>
  <si>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</si>
  <si>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</si>
  <si>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</si>
  <si>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</si>
  <si>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</si>
  <si>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</si>
  <si>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</si>
  <si>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</si>
  <si>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</si>
  <si>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</si>
  <si>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</si>
  <si>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</si>
  <si>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</si>
  <si>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</si>
  <si>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</si>
  <si>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</si>
  <si>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</si>
  <si>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</si>
  <si>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</si>
  <si>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</si>
  <si>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</si>
  <si>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</si>
  <si>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</si>
  <si>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</si>
  <si>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</si>
  <si>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</si>
  <si>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</si>
  <si>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</si>
  <si>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</si>
  <si>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</si>
  <si>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</si>
  <si>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</si>
  <si>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</si>
  <si>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</si>
  <si>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</si>
  <si>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</si>
  <si>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</si>
  <si>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</si>
  <si>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</si>
  <si>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</si>
  <si>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</si>
  <si>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</si>
  <si>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</si>
  <si>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</si>
  <si>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</si>
  <si>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</si>
  <si>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</si>
  <si>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</si>
  <si>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</si>
  <si>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</si>
  <si>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</si>
  <si>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</si>
  <si>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</si>
  <si>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</si>
  <si>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</si>
  <si>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</si>
  <si>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</si>
  <si>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</si>
  <si>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</si>
  <si>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</si>
  <si>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</si>
  <si>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</si>
  <si>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</si>
  <si>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</si>
  <si>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</si>
  <si>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</si>
  <si>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</si>
  <si>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</si>
  <si>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</si>
  <si>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</si>
  <si>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</si>
  <si>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</si>
  <si>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</si>
  <si>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</si>
  <si>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</si>
  <si>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</si>
  <si>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</si>
  <si>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</si>
  <si>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</si>
  <si>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</si>
  <si>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</si>
  <si>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</si>
  <si>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</si>
  <si>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</si>
  <si>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</si>
  <si>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</si>
  <si>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</si>
  <si>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</si>
  <si>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</si>
  <si>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</si>
  <si>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</si>
  <si>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</si>
  <si>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</si>
  <si>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</si>
  <si>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</si>
  <si>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</si>
  <si>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</si>
  <si>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</si>
  <si>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</si>
  <si>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</si>
  <si>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</si>
  <si>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</si>
  <si>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</si>
  <si>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</si>
  <si>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</si>
  <si>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</si>
  <si>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</si>
  <si>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</si>
  <si>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</si>
  <si>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</si>
  <si>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</si>
  <si>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</si>
  <si>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</si>
  <si>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</si>
  <si>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</si>
  <si>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</si>
  <si>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</si>
  <si>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</si>
  <si>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</si>
  <si>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</si>
  <si>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</si>
  <si>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</si>
  <si>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</si>
  <si>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</si>
  <si>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</si>
  <si>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</si>
  <si>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</si>
  <si>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</si>
  <si>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</si>
  <si>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</si>
  <si>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</si>
  <si>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</si>
  <si>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</si>
  <si>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</si>
  <si>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</si>
  <si>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</si>
  <si>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</si>
  <si>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</si>
  <si>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</si>
  <si>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</si>
  <si>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</si>
  <si>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</si>
  <si>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</si>
  <si>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</si>
  <si>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</si>
  <si>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</si>
  <si>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</si>
  <si>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</si>
  <si>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</si>
  <si>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</si>
  <si>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</si>
  <si>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</si>
  <si>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</si>
  <si>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</si>
  <si>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</si>
  <si>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</si>
  <si>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</si>
  <si>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</si>
  <si>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</si>
  <si>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</si>
  <si>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</si>
  <si>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</si>
  <si>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</si>
  <si>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</si>
  <si>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</si>
  <si>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</si>
  <si>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</si>
  <si>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</si>
  <si>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</si>
  <si>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</si>
  <si>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</si>
  <si>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</si>
  <si>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</si>
  <si>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</si>
  <si>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</si>
  <si>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</si>
  <si>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</si>
  <si>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</si>
  <si>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</si>
  <si>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</si>
  <si>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</si>
  <si>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</si>
  <si>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</si>
  <si>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</si>
  <si>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</si>
  <si>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</si>
  <si>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</si>
  <si>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</si>
  <si>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</si>
  <si>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</si>
  <si>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</si>
  <si>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</si>
  <si>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</si>
  <si>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</si>
  <si>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</si>
  <si>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</si>
  <si>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</si>
  <si>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</si>
  <si>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</si>
  <si>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</si>
  <si>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</si>
  <si>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</si>
  <si>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</si>
  <si>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</si>
  <si>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</si>
  <si>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</si>
  <si>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</si>
  <si>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</si>
  <si>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</si>
  <si>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</si>
  <si>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</si>
  <si>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</si>
  <si>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</si>
  <si>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</si>
  <si>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</si>
  <si>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</si>
  <si>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</si>
  <si>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</si>
  <si>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</si>
  <si>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</si>
  <si>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</si>
  <si>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</si>
  <si>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</si>
  <si>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</si>
  <si>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</si>
  <si>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</si>
  <si>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</si>
  <si>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</si>
  <si>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</si>
  <si>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</si>
  <si>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</si>
  <si>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</si>
  <si>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</si>
  <si>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</si>
  <si>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</si>
  <si>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</si>
  <si>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</si>
  <si>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</si>
  <si>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</si>
  <si>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</si>
  <si>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</si>
  <si>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</si>
  <si>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</si>
  <si>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</si>
  <si>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</si>
  <si>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</si>
  <si>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</si>
  <si>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</si>
  <si>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</si>
  <si>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</si>
  <si>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</si>
  <si>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</si>
  <si>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</si>
  <si>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</si>
  <si>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</si>
  <si>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</si>
  <si>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</si>
  <si>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</si>
  <si>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</si>
  <si>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</si>
  <si>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</si>
  <si>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</si>
  <si>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</si>
  <si>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</si>
  <si>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</si>
  <si>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</si>
  <si>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</si>
  <si>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</si>
  <si>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</si>
  <si>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</si>
  <si>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</si>
  <si>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</si>
  <si>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</si>
  <si>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</si>
  <si>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</si>
  <si>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</si>
  <si>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</si>
  <si>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</si>
  <si>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</si>
  <si>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</si>
  <si>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</si>
  <si>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</si>
  <si>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</si>
  <si>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</si>
  <si>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</si>
  <si>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</si>
  <si>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</si>
  <si>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</si>
  <si>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</si>
  <si>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</si>
  <si>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</si>
  <si>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</si>
  <si>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</si>
  <si>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</si>
  <si>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</si>
  <si>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</si>
  <si>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</si>
  <si>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</si>
  <si>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</si>
  <si>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</si>
  <si>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</si>
  <si>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</si>
  <si>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</si>
  <si>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</si>
  <si>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</si>
  <si>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</si>
  <si>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</si>
  <si>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</si>
  <si>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</si>
  <si>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</si>
  <si>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</si>
  <si>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</si>
  <si>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</si>
  <si>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</si>
  <si>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</si>
  <si>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</si>
  <si>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</si>
  <si>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</si>
  <si>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</si>
  <si>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</si>
  <si>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</si>
  <si>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</si>
  <si>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</si>
  <si>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</si>
  <si>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</si>
  <si>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</si>
  <si>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</si>
  <si>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</si>
  <si>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</si>
  <si>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</si>
  <si>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</si>
  <si>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</si>
  <si>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</si>
  <si>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</si>
  <si>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</si>
  <si>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</si>
  <si>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</si>
  <si>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</si>
  <si>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</si>
  <si>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</si>
  <si>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</si>
  <si>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</si>
  <si>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</si>
  <si>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</si>
  <si>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</si>
  <si>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</si>
  <si>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</si>
  <si>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</si>
  <si>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</si>
  <si>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</si>
  <si>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</si>
  <si>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</si>
  <si>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</si>
  <si>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</si>
  <si>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</si>
  <si>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</si>
  <si>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</si>
  <si>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</si>
  <si>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</si>
  <si>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</si>
  <si>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</si>
  <si>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</si>
  <si>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</si>
  <si>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</si>
  <si>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</si>
  <si>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</si>
  <si>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</si>
  <si>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</si>
  <si>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</si>
  <si>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</si>
  <si>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</si>
  <si>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</si>
  <si>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</si>
  <si>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</si>
  <si>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</si>
  <si>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</si>
  <si>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</si>
  <si>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</si>
  <si>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</si>
  <si>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</si>
  <si>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</si>
  <si>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</si>
  <si>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</si>
  <si>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</si>
  <si>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</si>
  <si>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</si>
  <si>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</si>
  <si>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</si>
  <si>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</si>
  <si>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</si>
  <si>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</si>
  <si>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</si>
  <si>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</si>
  <si>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</si>
  <si>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</si>
  <si>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</si>
  <si>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</si>
  <si>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</si>
  <si>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</si>
  <si>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</si>
  <si>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</si>
  <si>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</si>
  <si>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</si>
  <si>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</si>
  <si>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</si>
  <si>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</si>
  <si>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</si>
  <si>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</si>
  <si>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</si>
  <si>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</si>
  <si>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</si>
  <si>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</si>
  <si>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</si>
  <si>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</si>
  <si>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</si>
  <si>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</si>
  <si>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</si>
  <si>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</si>
  <si>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</si>
  <si>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</si>
  <si>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</si>
  <si>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</si>
  <si>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</si>
  <si>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</si>
  <si>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</si>
  <si>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</si>
  <si>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</si>
  <si>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</si>
  <si>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</si>
  <si>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</si>
  <si>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</si>
  <si>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</si>
  <si>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</si>
  <si>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</si>
  <si>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</si>
  <si>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</si>
  <si>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</si>
  <si>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</si>
  <si>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</si>
  <si>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</si>
  <si>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</si>
  <si>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</si>
  <si>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</si>
  <si>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</si>
  <si>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</si>
  <si>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</si>
  <si>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</si>
  <si>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</si>
  <si>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</si>
  <si>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</si>
  <si>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</si>
  <si>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</si>
  <si>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</si>
  <si>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</si>
  <si>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</si>
  <si>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</si>
  <si>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</si>
  <si>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</si>
  <si>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</si>
  <si>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</si>
  <si>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</si>
  <si>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</si>
  <si>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</si>
  <si>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</si>
  <si>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</si>
  <si>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</si>
  <si>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</si>
  <si>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</si>
  <si>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</si>
  <si>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</si>
  <si>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</si>
  <si>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</si>
  <si>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</si>
  <si>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</si>
  <si>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</si>
  <si>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</si>
  <si>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</si>
  <si>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</si>
  <si>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</si>
  <si>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</si>
  <si>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</si>
  <si>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</si>
  <si>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</si>
  <si>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</si>
  <si>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</si>
  <si>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</si>
  <si>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</si>
  <si>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</si>
  <si>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</si>
  <si>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</si>
  <si>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</si>
  <si>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</si>
  <si>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</si>
  <si>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</si>
  <si>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</si>
  <si>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</si>
  <si>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</si>
  <si>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</si>
  <si>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</si>
  <si>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</si>
  <si>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</si>
  <si>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</si>
  <si>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</si>
  <si>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</si>
  <si>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</si>
  <si>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</si>
  <si>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</si>
  <si>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</si>
  <si>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</si>
  <si>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</si>
  <si>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</si>
  <si>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</si>
  <si>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</si>
  <si>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</si>
  <si>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</si>
  <si>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</si>
  <si>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</si>
  <si>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</si>
  <si>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</si>
  <si>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</si>
  <si>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</si>
  <si>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</si>
  <si>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</si>
  <si>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</si>
  <si>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</si>
  <si>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</si>
  <si>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</si>
  <si>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</si>
  <si>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</si>
  <si>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</si>
  <si>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</si>
  <si>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</si>
  <si>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</si>
  <si>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2021-11-10000207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</si>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</sst>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32"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2719</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240"/>
      <c r="I20" s="146" t="s">
        <v>1156</v>
      </c>
      <c r="J20" s="147" t="s">
        <v>188</v>
      </c>
      <c r="K20" s="148">
        <v>791903350</v>
      </c>
      <c r="L20" s="149"/>
      <c r="M20" s="149">
        <v>44561</v>
      </c>
      <c r="N20" s="132">
        <f>+(M20-L20)/30</f>
        <v>1485.3666666666666</v>
      </c>
      <c r="O20" s="135"/>
      <c r="U20" s="131"/>
      <c r="V20" s="105">
        <f ca="1">NOW()</f>
        <v>44193.554426504626</v>
      </c>
      <c r="W20" s="105">
        <f ca="1">NOW()</f>
        <v>44193.554426504626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EDUCATIVA Y CULTURAL AÑOS MARAVILLOSOS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0.03</v>
      </c>
      <c r="G179" s="162">
        <f>IF(F179&gt;0,SUM(E179+F179),"")</f>
        <v>0.05</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39595167.5</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2020-12-28T18:18:28Z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