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817\"/>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<sst xmlns="http://schemas.openxmlformats.org/spreadsheetml/2006/main" count="4742" uniqueCount="2723">
  <si>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</si>
  <si>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</si>
  <si>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</si>
  <si>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</si>
  <si>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</si>
  <si>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</si>
  <si>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</si>
  <si>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</si>
  <si>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</si>
  <si>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</si>
  <si>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</si>
  <si>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</si>
  <si>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</si>
  <si>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</si>
  <si>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</si>
  <si>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</si>
  <si>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</si>
  <si>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</si>
  <si>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</si>
  <si>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</si>
  <si>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</si>
  <si>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</si>
  <si>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</si>
  <si>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</si>
  <si>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</si>
  <si>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</si>
  <si>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</si>
  <si>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</si>
  <si>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</si>
  <si>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</si>
  <si>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</si>
  <si>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</si>
  <si>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</si>
  <si>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</si>
  <si>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</si>
  <si>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</si>
  <si>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</si>
  <si>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</si>
  <si>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</si>
  <si>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</si>
  <si>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</si>
  <si>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</si>
  <si>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</si>
  <si>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</si>
  <si>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</si>
  <si>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</si>
  <si>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</si>
  <si>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</si>
  <si>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</si>
  <si>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</si>
  <si>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</si>
  <si>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</si>
  <si>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</si>
  <si>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</si>
  <si>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</si>
  <si>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</si>
  <si>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</si>
  <si>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</si>
  <si>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</si>
  <si>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</si>
  <si>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</si>
  <si>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</si>
  <si>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</si>
  <si>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</si>
  <si>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</si>
  <si>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</si>
  <si>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</si>
  <si>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</si>
  <si>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</si>
  <si>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</si>
  <si>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</si>
  <si>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</si>
  <si>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</si>
  <si>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</si>
  <si>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</si>
  <si>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</si>
  <si>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</si>
  <si>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</si>
  <si>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</si>
  <si>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</si>
  <si>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</si>
  <si>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</si>
  <si>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</si>
  <si>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</si>
  <si>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</si>
  <si>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</si>
  <si>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</si>
  <si>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</si>
  <si>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</si>
  <si>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</si>
  <si>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</si>
  <si>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</si>
  <si>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</si>
  <si>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</si>
  <si>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</si>
  <si>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</si>
  <si>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</si>
  <si>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</si>
  <si>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</si>
  <si>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</si>
  <si>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</si>
  <si>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</si>
  <si>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</si>
  <si>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</si>
  <si>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</si>
  <si>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</si>
  <si>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</si>
  <si>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</si>
  <si>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</si>
  <si>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</si>
  <si>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</si>
  <si>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</si>
  <si>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</si>
  <si>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</si>
  <si>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</si>
  <si>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</si>
  <si>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</si>
  <si>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</si>
  <si>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</si>
  <si>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</si>
  <si>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</si>
  <si>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</si>
  <si>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</si>
  <si>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</si>
  <si>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</si>
  <si>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</si>
  <si>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</si>
  <si>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</si>
  <si>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</si>
  <si>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</si>
  <si>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</si>
  <si>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</si>
  <si>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</si>
  <si>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</si>
  <si>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</si>
  <si>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</si>
  <si>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</si>
  <si>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</si>
  <si>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</si>
  <si>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</si>
  <si>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</si>
  <si>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</si>
  <si>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</si>
  <si>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</si>
  <si>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</si>
  <si>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</si>
  <si>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</si>
  <si>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</si>
  <si>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</si>
  <si>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</si>
  <si>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</si>
  <si>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</si>
  <si>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</si>
  <si>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</si>
  <si>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</si>
  <si>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</si>
  <si>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</si>
  <si>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</si>
  <si>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</si>
  <si>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</si>
  <si>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</si>
  <si>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</si>
  <si>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</si>
  <si>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</si>
  <si>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</si>
  <si>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</si>
  <si>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</si>
  <si>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</si>
  <si>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</si>
  <si>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</si>
  <si>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</si>
  <si>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</si>
  <si>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</si>
  <si>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</si>
  <si>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</si>
  <si>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</si>
  <si>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</si>
  <si>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</si>
  <si>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</si>
  <si>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</si>
  <si>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</si>
  <si>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</si>
  <si>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</si>
  <si>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</si>
  <si>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</si>
  <si>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</si>
  <si>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</si>
  <si>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</si>
  <si>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</si>
  <si>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</si>
  <si>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</si>
  <si>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</si>
  <si>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</si>
  <si>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</si>
  <si>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</si>
  <si>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</si>
  <si>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</si>
  <si>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</si>
  <si>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</si>
  <si>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</si>
  <si>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</si>
  <si>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</si>
  <si>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</si>
  <si>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</si>
  <si>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</si>
  <si>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</si>
  <si>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</si>
  <si>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</si>
  <si>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</si>
  <si>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</si>
  <si>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</si>
  <si>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</si>
  <si>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</si>
  <si>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</si>
  <si>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</si>
  <si>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</si>
  <si>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</si>
  <si>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</si>
  <si>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</si>
  <si>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</si>
  <si>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</si>
  <si>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</si>
  <si>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</si>
  <si>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</si>
  <si>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</si>
  <si>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</si>
  <si>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</si>
  <si>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</si>
  <si>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</si>
  <si>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</si>
  <si>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</si>
  <si>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</si>
  <si>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</si>
  <si>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</si>
  <si>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</si>
  <si>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</si>
  <si>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</si>
  <si>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</si>
  <si>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</si>
  <si>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</si>
  <si>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</si>
  <si>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</si>
  <si>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</si>
  <si>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</si>
  <si>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</si>
  <si>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</si>
  <si>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</si>
  <si>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</si>
  <si>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</si>
  <si>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</si>
  <si>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</si>
  <si>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</si>
  <si>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</si>
  <si>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</si>
  <si>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</si>
  <si>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</si>
  <si>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</si>
  <si>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</si>
  <si>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</si>
  <si>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</si>
  <si>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</si>
  <si>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</si>
  <si>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</si>
  <si>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</si>
  <si>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</si>
  <si>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</si>
  <si>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</si>
  <si>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</si>
  <si>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</si>
  <si>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</si>
  <si>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</si>
  <si>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</si>
  <si>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</si>
  <si>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</si>
  <si>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</si>
  <si>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</si>
  <si>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</si>
  <si>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</si>
  <si>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</si>
  <si>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</si>
  <si>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</si>
  <si>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</si>
  <si>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</si>
  <si>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</si>
  <si>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</si>
  <si>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</si>
  <si>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</si>
  <si>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</si>
  <si>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</si>
  <si>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</si>
  <si>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</si>
  <si>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</si>
  <si>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</si>
  <si>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</si>
  <si>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</si>
  <si>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</si>
  <si>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</si>
  <si>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</si>
  <si>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</si>
  <si>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</si>
  <si>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</si>
  <si>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</si>
  <si>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</si>
  <si>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</si>
  <si>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</si>
  <si>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</si>
  <si>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</si>
  <si>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</si>
  <si>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</si>
  <si>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</si>
  <si>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</si>
  <si>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</si>
  <si>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</si>
  <si>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</si>
  <si>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</si>
  <si>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</si>
  <si>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</si>
  <si>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</si>
  <si>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</si>
  <si>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</si>
  <si>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</si>
  <si>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</si>
  <si>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</si>
  <si>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</si>
  <si>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</si>
  <si>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</si>
  <si>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</si>
  <si>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</si>
  <si>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</si>
  <si>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</si>
  <si>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</si>
  <si>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</si>
  <si>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</si>
  <si>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</si>
  <si>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</si>
  <si>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</si>
  <si>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</si>
  <si>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</si>
  <si>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</si>
  <si>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</si>
  <si>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</si>
  <si>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</si>
  <si>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</si>
  <si>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</si>
  <si>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</si>
  <si>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</si>
  <si>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</si>
  <si>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</si>
  <si>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</si>
  <si>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</si>
  <si>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</si>
  <si>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</si>
  <si>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</si>
  <si>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</si>
  <si>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</si>
  <si>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</si>
  <si>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</si>
  <si>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</si>
  <si>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</si>
  <si>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</si>
  <si>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</si>
  <si>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</si>
  <si>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</si>
  <si>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</si>
  <si>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</si>
  <si>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</si>
  <si>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</si>
  <si>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</si>
  <si>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</si>
  <si>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</si>
  <si>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</si>
  <si>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</si>
  <si>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</si>
  <si>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</si>
  <si>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</si>
  <si>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</si>
  <si>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</si>
  <si>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</si>
  <si>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</si>
  <si>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</si>
  <si>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</si>
  <si>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</si>
  <si>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</si>
  <si>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</si>
  <si>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</si>
  <si>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</si>
  <si>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</si>
  <si>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</si>
  <si>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</si>
  <si>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</si>
  <si>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</si>
  <si>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</si>
  <si>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</si>
  <si>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</si>
  <si>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</si>
  <si>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</si>
  <si>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</si>
  <si>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</si>
  <si>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</si>
  <si>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</si>
  <si>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</si>
  <si>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</si>
  <si>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</si>
  <si>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</si>
  <si>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</si>
  <si>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</si>
  <si>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</si>
  <si>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</si>
  <si>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</si>
  <si>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</si>
  <si>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</si>
  <si>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</si>
  <si>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</si>
  <si>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</si>
  <si>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</si>
  <si>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</si>
  <si>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</si>
  <si>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</si>
  <si>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</si>
  <si>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</si>
  <si>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</si>
  <si>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</si>
  <si>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</si>
  <si>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</si>
  <si>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</si>
  <si>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</si>
  <si>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</si>
  <si>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</si>
  <si>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</si>
  <si>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</si>
  <si>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</si>
  <si>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</si>
  <si>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</si>
  <si>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</si>
  <si>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</si>
  <si>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</si>
  <si>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</si>
  <si>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</si>
  <si>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</si>
  <si>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</si>
  <si>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</si>
  <si>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</si>
  <si>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</si>
  <si>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</si>
  <si>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</si>
  <si>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</si>
  <si>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</si>
  <si>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</si>
  <si>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</si>
  <si>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</si>
  <si>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</si>
  <si>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</si>
  <si>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</si>
  <si>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</si>
  <si>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</si>
  <si>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</si>
  <si>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</si>
  <si>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</si>
  <si>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</si>
  <si>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</si>
  <si>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</si>
  <si>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</si>
  <si>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</si>
  <si>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</si>
  <si>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</si>
  <si>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</si>
  <si>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</si>
  <si>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</si>
  <si>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</si>
  <si>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</si>
  <si>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</si>
  <si>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</si>
  <si>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</si>
  <si>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</si>
  <si>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</si>
  <si>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</si>
  <si>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</si>
  <si>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</si>
  <si>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</si>
  <si>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</si>
  <si>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</si>
  <si>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</si>
  <si>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</si>
  <si>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</si>
  <si>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</si>
  <si>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</si>
  <si>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</si>
  <si>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</si>
  <si>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</si>
  <si>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</si>
  <si>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</si>
  <si>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</si>
  <si>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</si>
  <si>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</si>
  <si>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</si>
  <si>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</si>
  <si>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</si>
  <si>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</si>
  <si>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</si>
  <si>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</si>
  <si>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</si>
  <si>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</si>
  <si>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</si>
  <si>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</si>
  <si>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</si>
  <si>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</si>
  <si>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</si>
  <si>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</si>
  <si>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</si>
  <si>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</si>
  <si>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</si>
  <si>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</si>
  <si>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</si>
  <si>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</si>
  <si>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</si>
  <si>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</si>
  <si>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</si>
  <si>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</si>
  <si>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</si>
  <si>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</si>
  <si>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</si>
  <si>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</si>
  <si>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</si>
  <si>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</si>
  <si>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</si>
  <si>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</si>
  <si>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</si>
  <si>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</si>
  <si>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</si>
  <si>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</si>
  <si>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</si>
  <si>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</si>
  <si>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</si>
  <si>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</si>
  <si>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</si>
  <si>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</si>
  <si>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</si>
  <si>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</si>
  <si>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</si>
  <si>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</si>
  <si>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</si>
  <si>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</si>
  <si>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</si>
  <si>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</si>
  <si>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</si>
  <si>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</si>
  <si>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</si>
  <si>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</si>
  <si>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</si>
  <si>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</si>
  <si>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</si>
  <si>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</si>
  <si>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</si>
  <si>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</si>
  <si>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</si>
  <si>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</si>
  <si>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</si>
  <si>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</si>
  <si>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</si>
  <si>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</si>
  <si>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</si>
  <si>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</si>
  <si>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</si>
  <si>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</si>
  <si>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</si>
  <si>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</si>
  <si>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</si>
  <si>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</si>
  <si>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</si>
  <si>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</si>
  <si>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</si>
  <si>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</si>
  <si>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</si>
  <si>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</si>
  <si>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</si>
  <si>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</si>
  <si>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</si>
  <si>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</si>
  <si>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</si>
  <si>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</si>
  <si>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</si>
  <si>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</si>
  <si>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</si>
  <si>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</si>
  <si>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</si>
  <si>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</si>
  <si>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</si>
  <si>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</si>
  <si>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</si>
  <si>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</si>
  <si>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</si>
  <si>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</si>
  <si>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</si>
  <si>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</si>
  <si>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</si>
  <si>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</si>
  <si>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</si>
  <si>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</si>
  <si>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</si>
  <si>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</si>
  <si>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</si>
  <si>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</si>
  <si>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</si>
  <si>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</si>
  <si>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</si>
  <si>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</si>
  <si>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</si>
  <si>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</si>
  <si>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</si>
  <si>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</si>
  <si>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</si>
  <si>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</si>
  <si>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</si>
  <si>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</si>
  <si>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</si>
  <si>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</si>
  <si>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</si>
  <si>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</si>
  <si>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</si>
  <si>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</si>
  <si>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</si>
  <si>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</si>
  <si>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</si>
  <si>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</si>
  <si>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</si>
  <si>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</si>
  <si>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</si>
  <si>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</si>
  <si>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</si>
  <si>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</si>
  <si>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</si>
  <si>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</si>
  <si>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</si>
  <si>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</si>
  <si>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</si>
  <si>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</si>
  <si>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</si>
  <si>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</si>
  <si>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</si>
  <si>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</si>
  <si>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</si>
  <si>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</si>
  <si>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</si>
  <si>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</si>
  <si>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</si>
  <si>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</si>
  <si>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</si>
  <si>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</si>
  <si>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</si>
  <si>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</si>
  <si>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</si>
  <si>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</si>
  <si>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</si>
  <si>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</si>
  <si>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</si>
  <si>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</si>
  <si>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</si>
  <si>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</si>
  <si>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</si>
  <si>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</si>
  <si>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</si>
  <si>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</si>
  <si>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</si>
  <si>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</si>
  <si>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</si>
  <si>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</si>
  <si>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</si>
  <si>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</si>
  <si>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</si>
  <si>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</si>
  <si>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</si>
  <si>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</si>
  <si>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</si>
  <si>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</si>
  <si>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</si>
  <si>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</si>
  <si>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</si>
  <si>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</si>
  <si>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</si>
  <si>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</si>
  <si>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</si>
  <si>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</si>
  <si>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</si>
  <si>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</si>
  <si>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</si>
  <si>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</si>
  <si>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</si>
  <si>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</si>
  <si>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</si>
  <si>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</si>
  <si>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</si>
  <si>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</si>
  <si>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</si>
  <si>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</si>
  <si>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</si>
  <si>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</si>
  <si>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</si>
  <si>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</si>
  <si>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</si>
  <si>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</si>
  <si>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</si>
  <si>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</si>
  <si>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</si>
  <si>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</si>
  <si>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</si>
  <si>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</si>
  <si>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</si>
  <si>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</si>
  <si>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</si>
  <si>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</si>
  <si>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</si>
  <si>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</si>
  <si>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</si>
  <si>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</si>
  <si>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</si>
  <si>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</si>
  <si>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</si>
  <si>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</si>
  <si>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</si>
  <si>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</si>
  <si>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</si>
  <si>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</si>
  <si>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</si>
  <si>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</si>
  <si>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</si>
  <si>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</si>
  <si>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</si>
  <si>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</si>
  <si>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</si>
  <si>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</si>
  <si>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</si>
  <si>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</si>
  <si>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</si>
  <si>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</si>
  <si>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</si>
  <si>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</si>
  <si>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</si>
  <si>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</si>
  <si>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</si>
  <si>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</si>
  <si>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</si>
  <si>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</si>
  <si>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</si>
  <si>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</si>
  <si>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</si>
  <si>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</si>
  <si>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</si>
  <si>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</si>
  <si>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</si>
  <si>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</si>
  <si>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</si>
  <si>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</si>
  <si>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</si>
  <si>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</si>
  <si>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</si>
  <si>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</si>
  <si>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</si>
  <si>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</si>
  <si>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</si>
  <si>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</si>
  <si>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</si>
  <si>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</si>
  <si>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</si>
  <si>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</si>
  <si>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</si>
  <si>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</si>
  <si>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</si>
  <si>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</si>
  <si>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</si>
  <si>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</si>
  <si>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</si>
  <si>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</si>
  <si>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</si>
  <si>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</si>
  <si>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</si>
  <si>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</si>
  <si>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</si>
  <si>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</si>
  <si>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</si>
  <si>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</si>
  <si>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</si>
  <si>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</si>
  <si>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</si>
  <si>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</si>
  <si>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</si>
  <si>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</si>
  <si>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</si>
  <si>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</si>
  <si>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</si>
  <si>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</si>
  <si>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</si>
  <si>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</si>
  <si>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</si>
  <si>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</si>
  <si>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</si>
  <si>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</si>
  <si>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</si>
  <si>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</si>
  <si>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</si>
  <si>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</si>
  <si>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</si>
  <si>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</si>
  <si>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</si>
  <si>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</si>
  <si>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</si>
  <si>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</si>
  <si>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</si>
  <si>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</si>
  <si>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</si>
  <si>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</si>
  <si>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</si>
  <si>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</si>
  <si>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</si>
  <si>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</si>
  <si>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</si>
  <si>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</si>
  <si>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</si>
  <si>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</si>
  <si>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</si>
  <si>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</si>
  <si>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</si>
  <si>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</si>
  <si>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</si>
  <si>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</si>
  <si>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</si>
  <si>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</si>
  <si>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</si>
  <si>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</si>
  <si>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</si>
  <si>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</si>
  <si>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</si>
  <si>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</si>
  <si>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</si>
  <si>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</si>
  <si>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</si>
  <si>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</si>
  <si>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</si>
  <si>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</si>
  <si>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</si>
  <si>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</si>
  <si>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</si>
  <si>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</si>
  <si>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</si>
  <si>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</si>
  <si>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</si>
  <si>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</si>
  <si>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</si>
  <si>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</si>
  <si>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</si>
  <si>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</si>
  <si>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</si>
  <si>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</si>
  <si>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</si>
  <si>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</si>
  <si>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</si>
  <si>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</si>
  <si>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</si>
  <si>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</si>
  <si>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</si>
  <si>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</si>
  <si>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</si>
  <si>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</si>
  <si>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</si>
  <si>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</si>
  <si>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</si>
  <si>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</si>
  <si>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</si>
  <si>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</si>
  <si>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</si>
  <si>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</si>
  <si>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</si>
  <si>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</si>
  <si>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</si>
  <si>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</si>
  <si>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</si>
  <si>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</si>
  <si>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</si>
  <si>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</si>
  <si>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</si>
  <si>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</si>
  <si>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</si>
  <si>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</si>
  <si>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</si>
  <si>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</si>
  <si>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</si>
  <si>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</si>
  <si>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</si>
  <si>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</si>
  <si>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</si>
  <si>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</si>
  <si>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</si>
  <si>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</si>
  <si>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</si>
  <si>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</si>
  <si>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</si>
  <si>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</si>
  <si>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</si>
  <si>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</si>
  <si>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</si>
  <si>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</si>
  <si>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</si>
  <si>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</si>
  <si>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</si>
  <si>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</si>
  <si>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</si>
  <si>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</si>
  <si>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</si>
  <si>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</si>
  <si>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</si>
  <si>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</si>
  <si>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</si>
  <si>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</si>
  <si>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</si>
  <si>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</si>
  <si>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</si>
  <si>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</si>
  <si>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</si>
  <si>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</si>
  <si>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</si>
  <si>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</si>
  <si>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</si>
  <si>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</si>
  <si>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</si>
  <si>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</si>
  <si>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</si>
  <si>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</si>
  <si>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</si>
  <si>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</si>
  <si>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</si>
  <si>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</si>
  <si>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</si>
  <si>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</si>
  <si>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</si>
  <si>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</si>
  <si>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</si>
  <si>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</si>
  <si>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</si>
  <si>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</si>
  <si>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</si>
  <si>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</si>
  <si>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</si>
  <si>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</si>
  <si>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</si>
  <si>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</si>
  <si>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</si>
  <si>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</si>
  <si>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</si>
  <si>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</si>
  <si>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</si>
  <si>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</si>
  <si>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</si>
  <si>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</si>
  <si>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</si>
  <si>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</si>
  <si>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</si>
  <si>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</si>
  <si>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</si>
  <si>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</si>
  <si>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</si>
  <si>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</si>
  <si>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</si>
  <si>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</si>
  <si>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</si>
  <si>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</si>
  <si>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</si>
  <si>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</si>
  <si>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</si>
  <si>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</si>
  <si>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</si>
  <si>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</si>
  <si>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</si>
  <si>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</si>
  <si>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</si>
  <si>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</si>
  <si>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</si>
  <si>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</si>
  <si>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</si>
  <si>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</si>
  <si>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</si>
  <si>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</si>
  <si>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</si>
  <si>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</si>
  <si>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</si>
  <si>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</si>
  <si>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</si>
  <si>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</si>
  <si>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</si>
  <si>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</si>
  <si>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</si>
  <si>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</si>
  <si>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</si>
  <si>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</si>
  <si>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</si>
  <si>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</si>
  <si>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</si>
  <si>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</si>
  <si>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</si>
  <si>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</si>
  <si>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</si>
  <si>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</si>
  <si>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</si>
  <si>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</si>
  <si>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</si>
  <si>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</si>
  <si>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</si>
  <si>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</si>
  <si>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</si>
  <si>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</si>
  <si>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</si>
  <si>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</si>
  <si>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</si>
  <si>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</si>
  <si>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</si>
  <si>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</si>
  <si>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</si>
  <si>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</si>
  <si>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</si>
  <si>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</si>
  <si>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</si>
  <si>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</si>
  <si>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</si>
  <si>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</si>
  <si>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</si>
  <si>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</si>
  <si>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</si>
  <si>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</si>
  <si>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</si>
  <si>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</si>
  <si>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</si>
  <si>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</si>
  <si>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</si>
  <si>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</si>
  <si>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</si>
  <si>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</si>
  <si>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</si>
  <si>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</si>
  <si>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</si>
  <si>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</si>
  <si>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</si>
  <si>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</si>
  <si>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</si>
  <si>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</si>
  <si>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</si>
  <si>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</si>
  <si>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</si>
  <si>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</si>
  <si>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</si>
  <si>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</si>
  <si>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</si>
  <si>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</si>
  <si>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</si>
  <si>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</si>
  <si>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</si>
  <si>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</si>
  <si>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</si>
  <si>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</si>
  <si>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</si>
  <si>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</si>
  <si>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</si>
  <si>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</si>
  <si>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</si>
  <si>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</si>
  <si>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</si>
  <si>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</si>
  <si>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</si>
  <si>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</si>
  <si>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</si>
  <si>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</si>
  <si>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</si>
  <si>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</si>
  <si>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</si>
  <si>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</si>
  <si>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</si>
  <si>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</si>
  <si>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</si>
  <si>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</si>
  <si>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</si>
  <si>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</si>
  <si>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</si>
  <si>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</si>
  <si>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</si>
  <si>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</si>
  <si>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</si>
  <si>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</si>
  <si>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</si>
  <si>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</si>
  <si>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</si>
  <si>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</si>
  <si>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</si>
  <si>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</si>
  <si>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</si>
  <si>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</si>
  <si>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</si>
  <si>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</si>
  <si>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</si>
  <si>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</si>
  <si>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</si>
  <si>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</si>
  <si>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</si>
  <si>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</si>
  <si>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</si>
  <si>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</si>
  <si>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</si>
  <si>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</si>
  <si>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</si>
  <si>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</si>
  <si>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</si>
  <si>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</si>
  <si>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</si>
  <si>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</si>
  <si>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</si>
  <si>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</si>
  <si>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</si>
  <si>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</si>
  <si>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</si>
  <si>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</si>
  <si>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</si>
  <si>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</si>
  <si>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</si>
  <si>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</si>
  <si>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</si>
  <si>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</si>
  <si>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</si>
  <si>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</si>
  <si>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</si>
  <si>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</si>
  <si>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</si>
  <si>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</si>
  <si>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</si>
  <si>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</si>
  <si>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</si>
  <si>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</si>
  <si>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</si>
  <si>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</si>
  <si>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</si>
  <si>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</si>
  <si>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</si>
  <si>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</si>
  <si>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</si>
  <si>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</si>
  <si>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</si>
  <si>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</si>
  <si>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</si>
  <si>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</si>
  <si>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</si>
  <si>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</si>
  <si>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</si>
  <si>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</si>
  <si>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</si>
  <si>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</si>
  <si>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</si>
  <si>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</si>
  <si>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</si>
  <si>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</si>
  <si>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</si>
  <si>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</si>
  <si>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</si>
  <si>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</si>
  <si>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</si>
  <si>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</si>
  <si>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</si>
  <si>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</si>
  <si>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</si>
  <si>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</si>
  <si>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</si>
  <si>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</si>
  <si>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</si>
  <si>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</si>
  <si>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</si>
  <si>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</si>
  <si>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</si>
  <si>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</si>
  <si>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</si>
  <si>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</si>
  <si>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</si>
  <si>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</si>
  <si>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</si>
  <si>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</si>
  <si>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</si>
  <si>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</si>
  <si>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</si>
  <si>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</si>
  <si>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</si>
  <si>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</si>
  <si>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</si>
  <si>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</si>
  <si>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</si>
  <si>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</si>
  <si>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</si>
  <si>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</si>
  <si>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</si>
  <si>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</si>
  <si>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</si>
  <si>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</si>
  <si>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</si>
  <si>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</si>
  <si>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</si>
  <si>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</si>
  <si>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</si>
  <si>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</si>
  <si>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</si>
  <si>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</si>
  <si>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</si>
  <si>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</si>
  <si>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</si>
  <si>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</si>
  <si>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</si>
  <si>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</si>
  <si>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</si>
  <si>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</si>
  <si>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</si>
  <si>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</si>
  <si>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</si>
  <si>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</si>
  <si>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</si>
  <si>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</si>
  <si>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</si>
  <si>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</si>
  <si>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</si>
  <si>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</si>
  <si>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</si>
  <si>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</si>
  <si>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</si>
  <si>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</si>
  <si>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</si>
  <si>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</si>
  <si>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</si>
  <si>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</si>
  <si>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</si>
  <si>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</si>
  <si>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</si>
  <si>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</si>
  <si>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</si>
  <si>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</si>
  <si>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</si>
  <si>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</si>
  <si>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</si>
  <si>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</si>
  <si>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</si>
  <si>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</si>
  <si>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</si>
  <si>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</si>
  <si>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</si>
  <si>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</si>
  <si>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</si>
  <si>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</si>
  <si>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</si>
  <si>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</si>
  <si>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</si>
  <si>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</si>
  <si>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</si>
  <si>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</si>
  <si>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</si>
  <si>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</si>
  <si>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</si>
  <si>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</si>
  <si>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</si>
  <si>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</si>
  <si>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</si>
  <si>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</si>
  <si>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</si>
  <si>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</si>
  <si>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</si>
  <si>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</si>
  <si>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</si>
  <si>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</si>
  <si>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</si>
  <si>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</si>
  <si>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</si>
  <si>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</si>
  <si>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</si>
  <si>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</si>
  <si>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</si>
  <si>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</si>
  <si>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</si>
  <si>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</si>
  <si>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</si>
  <si>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</si>
  <si>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</si>
  <si>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</si>
  <si>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</si>
  <si>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</si>
  <si>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</si>
  <si>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</si>
  <si>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</si>
  <si>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</si>
  <si>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</si>
  <si>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</si>
  <si>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</si>
  <si>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</si>
  <si>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</si>
  <si>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</si>
  <si>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</si>
  <si>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</si>
  <si>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</si>
  <si>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</si>
  <si>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</si>
  <si>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</si>
  <si>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</si>
  <si>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</si>
  <si>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</si>
  <si>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</si>
  <si>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</si>
  <si>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</si>
  <si>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</si>
  <si>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</si>
  <si>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</si>
  <si>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</si>
  <si>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</si>
  <si>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</si>
  <si>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</si>
  <si>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</si>
  <si>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</si>
  <si>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</si>
  <si>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</si>
  <si>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</si>
  <si>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</si>
  <si>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</si>
  <si>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</si>
  <si>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</si>
  <si>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</si>
  <si>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</si>
  <si>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</si>
  <si>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</si>
  <si>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</si>
  <si>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</si>
  <si>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</si>
  <si>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</si>
  <si>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</si>
  <si>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</si>
  <si>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</si>
  <si>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</si>
  <si>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</si>
  <si>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</si>
  <si>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</si>
  <si>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</si>
  <si>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</si>
  <si>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</si>
  <si>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</si>
  <si>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</si>
  <si>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</si>
  <si>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</si>
  <si>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</si>
  <si>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</si>
  <si>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</si>
  <si>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</si>
  <si>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</si>
  <si>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</si>
  <si>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</si>
  <si>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</si>
  <si>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</si>
  <si>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</si>
  <si>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</si>
  <si>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</si>
  <si>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</si>
  <si>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</si>
  <si>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</si>
  <si>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</si>
  <si>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</si>
  <si>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</si>
  <si>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</si>
  <si>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</si>
  <si>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</si>
  <si>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</si>
  <si>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</si>
  <si>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</si>
  <si>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</si>
  <si>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</si>
  <si>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</si>
  <si>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</si>
  <si>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</si>
  <si>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</si>
  <si>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</si>
  <si>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</si>
  <si>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</si>
  <si>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</si>
  <si>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</si>
  <si>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</si>
  <si>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</si>
  <si>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</si>
  <si>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</si>
  <si>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</si>
  <si>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</si>
  <si>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</si>
  <si>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</si>
  <si>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</si>
  <si>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</si>
  <si>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</si>
  <si>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</si>
  <si>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</si>
  <si>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</si>
  <si>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</si>
  <si>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</si>
  <si>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</si>
  <si>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</si>
  <si>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</si>
  <si>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</si>
  <si>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</si>
  <si>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</si>
  <si>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</si>
  <si>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</si>
  <si>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</si>
  <si>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</si>
  <si>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</si>
  <si>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</si>
  <si>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</si>
  <si>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</si>
  <si>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</si>
  <si>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</si>
  <si>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</si>
  <si>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</si>
  <si>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</si>
  <si>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</si>
  <si>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</si>
  <si>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</si>
  <si>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</si>
  <si>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</si>
  <si>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</si>
  <si>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</si>
  <si>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</si>
  <si>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</si>
  <si>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</si>
  <si>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</si>
  <si>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</si>
  <si>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</si>
  <si>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</si>
  <si>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</si>
  <si>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</si>
  <si>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</si>
  <si>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</si>
  <si>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</si>
  <si>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</si>
  <si>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</si>
  <si>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</si>
  <si>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</si>
  <si>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</si>
  <si>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</si>
  <si>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</si>
  <si>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</si>
  <si>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</si>
  <si>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</si>
  <si>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</si>
  <si>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</si>
  <si>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</si>
  <si>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</si>
  <si>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</si>
  <si>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</si>
  <si>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</si>
  <si>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</si>
  <si>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</si>
  <si>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</si>
  <si>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</si>
  <si>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</si>
  <si>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</si>
  <si>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</si>
  <si>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</si>
  <si>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</si>
  <si>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</si>
  <si>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</si>
  <si>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</si>
  <si>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</si>
  <si>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</si>
  <si>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</si>
  <si>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</si>
  <si>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</si>
  <si>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</si>
  <si>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</si>
  <si>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</si>
  <si>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</si>
  <si>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</si>
  <si>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</si>
  <si>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</si>
  <si>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</si>
  <si>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</si>
  <si>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</si>
  <si>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</si>
  <si>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</si>
  <si>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</si>
  <si>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</si>
  <si>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</si>
  <si>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</si>
  <si>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</si>
  <si>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</si>
  <si>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</si>
  <si>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</si>
  <si>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</si>
  <si>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</si>
  <si>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</si>
  <si>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</si>
  <si>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</si>
  <si>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</si>
  <si>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</si>
  <si>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</si>
  <si>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</si>
  <si>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</si>
  <si>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</si>
  <si>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</si>
  <si>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</si>
  <si>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</si>
  <si>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</si>
  <si>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</si>
  <si>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</si>
  <si>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</si>
  <si>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</si>
  <si>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</si>
  <si>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</si>
  <si>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</si>
  <si>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</si>
  <si>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</si>
  <si>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</si>
  <si>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</si>
  <si>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</si>
  <si>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</si>
  <si>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</si>
  <si>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</si>
  <si>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</si>
  <si>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</si>
  <si>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</si>
  <si>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</si>
  <si>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</si>
  <si>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</si>
  <si>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</si>
  <si>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</si>
  <si>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</si>
  <si>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</si>
  <si>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</si>
  <si>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</si>
  <si>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</si>
  <si>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</si>
  <si>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</si>
  <si>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</si>
  <si>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</si>
  <si>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</si>
  <si>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</si>
  <si>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</si>
  <si>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</si>
  <si>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</si>
  <si>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</si>
  <si>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</si>
  <si>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</si>
  <si>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</si>
  <si>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</si>
  <si>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</si>
  <si>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</si>
  <si>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</si>
  <si>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</si>
  <si>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</si>
  <si>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</si>
  <si>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</si>
  <si>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</si>
  <si>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</si>
  <si>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</si>
  <si>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</si>
  <si>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</si>
  <si>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</si>
  <si>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</si>
  <si>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</si>
  <si>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</si>
  <si>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</si>
  <si>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</si>
  <si>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</si>
  <si>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</si>
  <si>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</si>
  <si>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</si>
  <si>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</si>
  <si>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</si>
  <si>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</si>
  <si>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</si>
  <si>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</si>
  <si>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</si>
  <si>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</si>
  <si>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</si>
  <si>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</si>
  <si>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</si>
  <si>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</si>
  <si>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</si>
  <si>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</si>
  <si>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</si>
  <si>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</si>
  <si>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</si>
  <si>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</si>
  <si>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</si>
  <si>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</si>
  <si>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</si>
  <si>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</si>
  <si>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</si>
  <si>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</si>
  <si>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</si>
  <si>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</si>
  <si>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</si>
  <si>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</si>
  <si>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</si>
  <si>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</si>
  <si>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</si>
  <si>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</si>
  <si>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</si>
  <si>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</si>
  <si>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</si>
  <si>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</si>
  <si>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</si>
  <si>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</si>
  <si>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</si>
  <si>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</si>
  <si>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</si>
  <si>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</si>
  <si>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</si>
  <si>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</si>
  <si>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</si>
  <si>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</si>
  <si>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</si>
  <si>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</si>
  <si>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</si>
  <si>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</si>
  <si>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</si>
  <si>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</si>
  <si>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</si>
  <si>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</si>
  <si>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</si>
  <si>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</si>
  <si>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</si>
  <si>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</si>
  <si>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</si>
  <si>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</si>
  <si>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</si>
  <si>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</si>
  <si>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</si>
  <si>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</si>
  <si>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</si>
  <si>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</si>
  <si>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</si>
  <si>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</si>
  <si>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</si>
  <si>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</si>
  <si>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</si>
  <si>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</si>
  <si>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</si>
  <si>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</si>
  <si>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</si>
  <si>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</si>
  <si>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</si>
  <si>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</si>
  <si>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</si>
  <si>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</si>
  <si>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</si>
  <si>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</si>
  <si>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</si>
  <si>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</si>
  <si>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</si>
  <si>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</si>
  <si>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</si>
  <si>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</si>
  <si>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</si>
  <si>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</si>
  <si>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</si>
  <si>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</si>
  <si>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</si>
  <si>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</si>
  <si>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</si>
  <si>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</si>
  <si>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</si>
  <si>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</si>
  <si>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</si>
  <si>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</si>
  <si>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</si>
  <si>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</si>
  <si>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</si>
  <si>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</si>
  <si>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</si>
  <si>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</si>
  <si>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</si>
  <si>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</si>
  <si>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</si>
  <si>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</si>
  <si>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</si>
  <si>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</si>
  <si>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</si>
  <si>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</si>
  <si>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</si>
  <si>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</si>
  <si>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</si>
  <si>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</si>
  <si>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</si>
  <si>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</si>
  <si>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</si>
  <si>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</si>
  <si>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</si>
  <si>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</si>
  <si>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</si>
  <si>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</si>
  <si>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</si>
  <si>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</si>
  <si>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</si>
  <si>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</si>
  <si>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</si>
  <si>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</si>
  <si>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</si>
  <si>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</si>
  <si>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</si>
  <si>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</si>
  <si>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</si>
  <si>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</si>
  <si>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</si>
  <si>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</si>
  <si>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</si>
  <si>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</si>
  <si>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</si>
  <si>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</si>
  <si>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</si>
  <si>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</si>
  <si>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</si>
  <si>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</si>
  <si>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</si>
  <si>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</si>
  <si>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</si>
  <si>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</si>
  <si>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</si>
  <si>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</si>
  <si>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</si>
  <si>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</si>
  <si>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</si>
  <si>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</si>
  <si>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</si>
  <si>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</si>
  <si>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</si>
  <si>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</si>
  <si>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</si>
  <si>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</si>
  <si>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</si>
  <si>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</si>
  <si>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</si>
  <si>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</si>
  <si>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</si>
  <si>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</si>
  <si>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</si>
  <si>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</si>
  <si>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</si>
  <si>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</si>
  <si>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</si>
  <si>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</si>
  <si>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</si>
  <si>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</si>
  <si>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</si>
  <si>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</si>
  <si>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</si>
  <si>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</si>
  <si>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</si>
  <si>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</si>
  <si>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</si>
  <si>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</si>
  <si>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</si>
  <si>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</si>
  <si>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</si>
  <si>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</si>
  <si>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</si>
  <si>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</si>
  <si>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</si>
  <si>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</si>
  <si>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</si>
  <si>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</si>
  <si>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</si>
  <si>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</si>
  <si>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</si>
  <si>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</si>
  <si>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</si>
  <si>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</si>
  <si>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</si>
  <si>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</si>
  <si>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</si>
  <si>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</si>
  <si>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</si>
  <si>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</si>
  <si>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</si>
  <si>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</si>
  <si>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</si>
  <si>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</si>
  <si>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</si>
  <si>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</si>
  <si>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</si>
  <si>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</si>
  <si>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</si>
  <si>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</si>
  <si>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</si>
  <si>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</si>
  <si>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</si>
  <si>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</si>
  <si>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</si>
  <si>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</si>
  <si>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</si>
  <si>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</si>
  <si>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</si>
  <si>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</si>
  <si>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</si>
  <si>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</si>
  <si>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</si>
  <si>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</si>
  <si>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</si>
  <si>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</si>
  <si>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</si>
  <si>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</si>
  <si>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</si>
  <si>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</si>
  <si>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</si>
  <si>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</si>
  <si>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</si>
  <si>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</si>
  <si>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</si>
  <si>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</si>
  <si>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</si>
  <si>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</si>
  <si>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</si>
  <si>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</si>
  <si>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</si>
  <si>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</si>
  <si>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</si>
  <si>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</si>
  <si>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</si>
  <si>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</si>
  <si>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</si>
  <si>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</si>
  <si>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</si>
  <si>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</si>
  <si>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</si>
  <si>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</si>
  <si>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</si>
  <si>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</si>
  <si>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</si>
  <si>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</si>
  <si>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</si>
  <si>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</si>
  <si>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</si>
  <si>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</si>
  <si>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</si>
  <si>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</si>
  <si>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</si>
  <si>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</si>
  <si>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</si>
  <si>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</si>
  <si>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</si>
  <si>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</si>
  <si>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</si>
  <si>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</si>
  <si>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</si>
  <si>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</si>
  <si>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</si>
  <si>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</si>
  <si>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</si>
  <si>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</si>
  <si>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</si>
  <si>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</si>
  <si>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</si>
  <si>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</si>
  <si>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</si>
  <si>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</si>
  <si>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</si>
  <si>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</si>
  <si>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</si>
  <si>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</si>
  <si>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</si>
  <si>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</si>
  <si>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</si>
  <si>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</si>
  <si>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</si>
  <si>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</si>
  <si>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</si>
  <si>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</si>
  <si>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</si>
  <si>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</si>
  <si>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</si>
  <si>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</si>
  <si>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</si>
  <si>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</si>
  <si>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</si>
  <si>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</si>
  <si>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</si>
  <si>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</si>
  <si>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</si>
  <si>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</si>
  <si>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</si>
  <si>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</si>
  <si>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</si>
  <si>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</si>
  <si>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</si>
  <si>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</si>
  <si>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</si>
  <si>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</si>
  <si>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</si>
  <si>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</si>
  <si>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</si>
  <si>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</si>
  <si>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</si>
  <si>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</si>
  <si>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</si>
  <si>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</si>
  <si>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</si>
  <si>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</si>
  <si>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</si>
  <si>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</si>
  <si>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</si>
  <si>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</si>
  <si>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</si>
  <si>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</si>
  <si>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</si>
  <si>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</si>
  <si>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</si>
  <si>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</si>
  <si>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</si>
  <si>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</si>
  <si>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</si>
  <si>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</si>
  <si>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</si>
  <si>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</si>
  <si>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</si>
  <si>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</si>
  <si>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</si>
  <si>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</si>
  <si>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</si>
  <si>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</si>
  <si>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</si>
  <si>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</si>
  <si>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</si>
  <si>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</si>
  <si>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</si>
  <si>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</si>
  <si>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</si>
  <si>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</si>
  <si>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</si>
  <si>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</si>
  <si>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</si>
  <si>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</si>
  <si>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</si>
  <si>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</si>
  <si>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</si>
  <si>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</si>
  <si>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</si>
  <si>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</si>
  <si>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</si>
  <si>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</si>
  <si>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</si>
  <si>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</si>
  <si>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</si>
  <si>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</si>
  <si>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</si>
  <si>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</si>
  <si>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</si>
  <si>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</si>
  <si>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</si>
  <si>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</si>
  <si>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</si>
  <si>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</si>
  <si>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</si>
  <si>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</si>
  <si>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</si>
  <si>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</si>
  <si>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</si>
  <si>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</si>
  <si>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</si>
  <si>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</si>
  <si>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</si>
  <si>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</si>
  <si>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</si>
  <si>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</si>
  <si>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</si>
  <si>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</si>
  <si>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</si>
  <si>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</si>
  <si>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</si>
  <si>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</si>
  <si>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</si>
  <si>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</si>
  <si>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</si>
  <si>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</si>
  <si>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</si>
  <si>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</si>
  <si>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</si>
  <si>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</si>
  <si>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</si>
  <si>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</si>
  <si>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</si>
  <si>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</si>
  <si>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</si>
  <si>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</si>
  <si>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</si>
  <si>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</si>
  <si>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</si>
  <si>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</si>
  <si>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</si>
  <si>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</si>
  <si>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</si>
  <si>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</si>
  <si>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</si>
  <si>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</si>
  <si>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</si>
  <si>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</si>
  <si>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</si>
  <si>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</si>
  <si>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</si>
  <si>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</si>
  <si>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</si>
  <si>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</si>
  <si>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</si>
  <si>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</si>
  <si>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</si>
  <si>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</si>
  <si>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</si>
  <si>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</si>
  <si>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</si>
  <si>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</si>
  <si>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</si>
  <si>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</si>
  <si>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</si>
  <si>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</si>
  <si>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</si>
  <si>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</si>
  <si>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</si>
  <si>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</si>
  <si>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</si>
  <si>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</si>
  <si>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</si>
  <si>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</si>
  <si>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</si>
  <si>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</si>
  <si>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</si>
  <si>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</si>
  <si>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</si>
  <si>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</si>
  <si>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</si>
  <si>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</si>
  <si>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</si>
  <si>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</si>
  <si>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</si>
  <si>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</si>
  <si>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</si>
  <si>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</si>
  <si>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</si>
  <si>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</si>
  <si>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</si>
  <si>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</si>
  <si>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</si>
  <si>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</si>
  <si>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</si>
  <si>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</si>
  <si>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</si>
  <si>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</si>
  <si>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</si>
  <si>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</si>
  <si>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</si>
  <si>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</si>
  <si>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</si>
  <si>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</si>
  <si>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</si>
  <si>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</si>
  <si>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</si>
  <si>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</si>
  <si>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</si>
  <si>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</si>
  <si>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</si>
  <si>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</si>
  <si>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</si>
  <si>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</si>
  <si>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</si>
  <si>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</si>
  <si>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</si>
  <si>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</si>
  <si>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</si>
  <si>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</si>
  <si>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</si>
  <si>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</si>
  <si>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</si>
  <si>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</si>
  <si>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</si>
  <si>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</si>
  <si>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</si>
  <si>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</si>
  <si>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</si>
  <si>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</si>
  <si>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</si>
  <si>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</si>
  <si>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</si>
  <si>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</si>
  <si>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</si>
  <si>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</si>
  <si>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</si>
  <si>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</si>
  <si>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</si>
  <si>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</si>
  <si>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</si>
  <si>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</si>
  <si>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</si>
  <si>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</si>
  <si>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</si>
  <si>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</si>
  <si>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</si>
  <si>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</si>
  <si>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</si>
  <si>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</si>
  <si>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</si>
  <si>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</si>
  <si>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</si>
  <si>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</si>
  <si>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</si>
  <si>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</si>
  <si>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</si>
  <si>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</si>
  <si>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</si>
  <si>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</si>
  <si>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</si>
  <si>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</si>
  <si>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</si>
  <si>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</si>
  <si>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</si>
  <si>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</si>
  <si>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</si>
  <si>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</si>
  <si>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</si>
  <si>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</si>
  <si>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</si>
  <si>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</si>
  <si>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</si>
  <si>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</si>
  <si>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</si>
  <si>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</si>
  <si>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</si>
  <si>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</si>
  <si>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</si>
  <si>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</si>
  <si>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</si>
  <si>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</si>
  <si>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</si>
  <si>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</si>
  <si>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</si>
  <si>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</si>
  <si>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</si>
  <si>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</si>
  <si>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</si>
  <si>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</si>
  <si>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</si>
  <si>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</si>
  <si>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</si>
  <si>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</si>
  <si>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</si>
  <si>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</si>
  <si>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</si>
  <si>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</si>
  <si>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</si>
  <si>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</si>
  <si>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</si>
  <si>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</si>
  <si>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</si>
  <si>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</si>
  <si>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</si>
  <si>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</si>
  <si>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</si>
  <si>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</si>
  <si>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</si>
  <si>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</si>
  <si>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</si>
  <si>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</si>
  <si>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</si>
  <si>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</si>
  <si>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</si>
  <si>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</si>
  <si>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</si>
  <si>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</si>
  <si>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</si>
  <si>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</si>
  <si>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</si>
  <si>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</si>
  <si>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</si>
  <si>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</si>
  <si>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</si>
  <si>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</si>
  <si>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</si>
  <si>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</si>
  <si>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</si>
  <si>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</si>
  <si>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</si>
  <si>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</si>
  <si>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</si>
  <si>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</si>
  <si>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</si>
  <si>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</si>
  <si>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</si>
  <si>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</si>
  <si>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</si>
  <si>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</si>
  <si>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</si>
  <si>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</si>
  <si>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</si>
  <si>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</si>
  <si>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</si>
  <si>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</si>
  <si>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</si>
  <si>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</si>
  <si>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</si>
  <si>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</si>
  <si>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</si>
  <si>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</si>
  <si>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</si>
  <si>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</si>
  <si>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</si>
  <si>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</si>
  <si>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</si>
  <si>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</si>
  <si>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</si>
  <si>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</si>
  <si>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</si>
  <si>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</si>
  <si>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</si>
  <si>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</si>
  <si>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</si>
  <si>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</si>
  <si>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</si>
  <si>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</si>
  <si>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</si>
  <si>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</si>
  <si>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</si>
  <si>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</si>
  <si>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</si>
  <si>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</si>
  <si>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</si>
  <si>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</si>
  <si>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</si>
  <si>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</si>
  <si>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</si>
  <si>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</si>
  <si>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</si>
  <si>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</si>
  <si>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</si>
  <si>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</si>
  <si>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</si>
  <si>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</si>
  <si>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</si>
  <si>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</si>
  <si>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</si>
  <si>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</si>
  <si>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</si>
  <si>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</si>
  <si>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</si>
  <si>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</si>
  <si>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</si>
  <si>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</si>
  <si>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</si>
  <si>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</si>
  <si>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</si>
  <si>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</si>
  <si>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</si>
  <si>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</si>
  <si>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</si>
  <si>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</si>
  <si>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</si>
  <si>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</si>
  <si>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</si>
  <si>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</si>
  <si>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</si>
  <si>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</si>
  <si>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</si>
  <si>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</si>
  <si>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</si>
  <si>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</si>
  <si>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</si>
  <si>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</si>
  <si>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</si>
  <si>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</si>
  <si>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</si>
  <si>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</si>
  <si>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</si>
  <si>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</si>
  <si>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</si>
  <si>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</si>
  <si>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</si>
  <si>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</si>
  <si>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</si>
  <si>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</si>
  <si>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</si>
  <si>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</si>
  <si>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</si>
  <si>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</si>
  <si>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</si>
  <si>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</si>
  <si>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</si>
  <si>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</si>
  <si>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</si>
  <si>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</si>
  <si>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</si>
  <si>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</si>
  <si>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</si>
  <si>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</si>
  <si>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</si>
  <si>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</si>
  <si>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</si>
  <si>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</si>
  <si>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</si>
  <si>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</si>
  <si>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</si>
  <si>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</si>
  <si>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</si>
  <si>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</si>
  <si>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</si>
  <si>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</si>
  <si>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</si>
  <si>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</si>
  <si>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</si>
  <si>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</si>
  <si>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</si>
  <si>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</si>
  <si>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</si>
  <si>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</si>
  <si>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</si>
  <si>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</si>
  <si>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</si>
  <si>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</si>
  <si>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</si>
  <si>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</si>
  <si>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</si>
  <si>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</si>
  <si>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</si>
  <si>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</si>
  <si>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</si>
  <si>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</si>
  <si>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</si>
  <si>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</si>
  <si>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</si>
  <si>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</si>
  <si>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</si>
  <si>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</si>
  <si>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</si>
  <si>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</si>
  <si>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</si>
  <si>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</si>
  <si>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</si>
  <si>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</si>
  <si>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</si>
  <si>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</si>
  <si>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</si>
  <si>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</si>
  <si>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</si>
  <si>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</si>
  <si>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</si>
  <si>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</si>
  <si>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</si>
  <si>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</si>
  <si>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</si>
  <si>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</si>
  <si>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</si>
  <si>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</si>
  <si>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</si>
  <si>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</si>
  <si>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</si>
  <si>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</si>
  <si>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</si>
  <si>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</si>
  <si>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</si>
  <si>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</si>
  <si>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</si>
  <si>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</si>
  <si>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</si>
  <si>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</si>
  <si>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</si>
  <si>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</si>
  <si>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</si>
  <si>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</si>
  <si>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</si>
  <si>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</si>
  <si>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</si>
  <si>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</si>
  <si>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</si>
  <si>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</si>
  <si>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</si>
  <si>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</si>
  <si>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</si>
  <si>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</si>
  <si>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</si>
  <si>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</si>
  <si>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</si>
  <si>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</si>
  <si>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</si>
  <si>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</si>
  <si>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</si>
  <si>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</si>
  <si>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</si>
  <si>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</si>
  <si>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</si>
  <si>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</si>
  <si>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</si>
  <si>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</si>
  <si>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</si>
  <si>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</si>
  <si>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</si>
  <si>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</si>
  <si>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</si>
  <si>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</si>
  <si>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</si>
  <si>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</si>
  <si>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</si>
  <si>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</si>
  <si>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</si>
  <si>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</si>
  <si>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</si>
  <si>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</si>
  <si>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</si>
  <si>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</si>
  <si>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</si>
  <si>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</si>
  <si>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</si>
  <si>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</si>
  <si>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</si>
  <si>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</si>
  <si>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</si>
  <si>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</si>
  <si>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</si>
  <si>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</si>
  <si>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</si>
  <si>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</si>
  <si>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</si>
  <si>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</si>
  <si>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</si>
  <si>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</si>
  <si>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</si>
  <si>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</si>
  <si>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</si>
  <si>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</si>
  <si>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</si>
  <si>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</si>
  <si>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</si>
  <si>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</si>
  <si>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</si>
  <si>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</si>
  <si>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</si>
  <si>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</si>
  <si>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</si>
  <si>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</si>
  <si>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</si>
  <si>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</si>
  <si>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</si>
  <si>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</si>
  <si>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</si>
  <si>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</si>
  <si>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</si>
  <si>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</si>
  <si>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</si>
  <si>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</si>
  <si>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</si>
  <si>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</si>
  <si>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</si>
  <si>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</si>
  <si>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</si>
  <si>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</si>
  <si>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</si>
  <si>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</si>
  <si>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</si>
  <si>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</si>
  <si>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</si>
  <si>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</si>
  <si>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</si>
  <si>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</si>
  <si>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</si>
  <si>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</si>
  <si>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</si>
  <si>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</si>
  <si>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</si>
  <si>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</si>
  <si>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</si>
  <si>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</si>
  <si>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</si>
  <si>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</si>
  <si>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</si>
  <si>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</si>
  <si>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</si>
  <si>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</si>
  <si>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</si>
  <si>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</si>
  <si>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</si>
  <si>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</si>
  <si>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</si>
  <si>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</si>
  <si>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</si>
  <si>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</si>
  <si>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</si>
  <si>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</si>
  <si>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</si>
  <si>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</si>
  <si>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</si>
  <si>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</si>
  <si>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</si>
  <si>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</si>
  <si>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</si>
  <si>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</si>
  <si>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</si>
  <si>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</si>
  <si>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</si>
  <si>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</si>
  <si>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</si>
  <si>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</si>
  <si>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</si>
  <si>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</si>
  <si>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</si>
  <si>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</si>
  <si>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</si>
  <si>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</si>
  <si>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</si>
  <si>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</si>
  <si>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</si>
  <si>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</si>
  <si>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</si>
  <si>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</si>
  <si>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</si>
  <si>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</si>
  <si>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</si>
  <si>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</si>
  <si>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</si>
  <si>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</si>
  <si>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</si>
  <si>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</si>
  <si>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</si>
  <si>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</si>
  <si>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</si>
  <si>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</si>
  <si>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</si>
  <si>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</si>
  <si>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</si>
  <si>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</si>
  <si>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</si>
  <si>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</si>
  <si>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</si>
  <si>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</si>
  <si>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</si>
  <si>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</si>
  <si>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</si>
  <si>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</si>
  <si>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</si>
  <si>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</si>
  <si>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</si>
  <si>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</si>
  <si>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</si>
  <si>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</si>
  <si>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</si>
  <si>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</si>
  <si>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</si>
  <si>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</si>
  <si>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</si>
  <si>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</si>
  <si>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</si>
  <si>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</si>
  <si>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</si>
  <si>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</si>
  <si>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</si>
  <si>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</si>
  <si>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</si>
  <si>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</si>
  <si>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</si>
  <si>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</si>
  <si>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</si>
  <si>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</si>
  <si>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</si>
  <si>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</si>
  <si>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</si>
  <si>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</si>
  <si>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</si>
  <si>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</si>
  <si>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</si>
  <si>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</si>
  <si>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</si>
  <si>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</si>
  <si>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</si>
  <si>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</si>
  <si>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</si>
  <si>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</si>
  <si>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</si>
  <si>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</si>
  <si>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</si>
  <si>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</si>
  <si>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</si>
  <si>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</si>
  <si>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</si>
  <si>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</si>
  <si>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</si>
  <si>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</si>
  <si>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</si>
  <si>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</si>
  <si>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</si>
  <si>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</si>
  <si>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</si>
  <si>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</si>
  <si>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</si>
  <si>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</si>
  <si>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</si>
  <si>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</si>
  <si>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</si>
  <si>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</si>
  <si>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</si>
  <si>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</si>
  <si>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</si>
  <si>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</si>
  <si>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</si>
  <si>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</si>
  <si>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</si>
  <si>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</si>
  <si>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</si>
  <si>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</si>
  <si>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</si>
  <si>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</si>
  <si>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</si>
  <si>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</si>
  <si>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</si>
  <si>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</si>
  <si>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</si>
  <si>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</si>
  <si>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</si>
  <si>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</si>
  <si>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</si>
  <si>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</si>
  <si>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</si>
  <si>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</si>
  <si>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</si>
  <si>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</si>
  <si>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</si>
  <si>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</si>
  <si>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</si>
  <si>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</si>
  <si>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</si>
  <si>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</si>
  <si>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</si>
  <si>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</si>
  <si>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</si>
  <si>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</si>
  <si>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</si>
  <si>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</si>
  <si>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</si>
  <si>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</si>
  <si>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</si>
  <si>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</si>
  <si>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</si>
  <si>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</si>
  <si>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</si>
  <si>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</si>
  <si>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</si>
  <si>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</si>
  <si>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</si>
  <si>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</si>
  <si>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</si>
  <si>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</si>
  <si>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</si>
  <si>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</si>
  <si>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</si>
  <si>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</si>
  <si>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</si>
  <si>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</si>
  <si>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</si>
  <si>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</si>
  <si>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</si>
  <si>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</si>
  <si>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</si>
  <si>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</si>
  <si>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</si>
  <si>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</si>
  <si>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</si>
  <si>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</si>
  <si>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</si>
  <si>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</si>
  <si>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</si>
  <si>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</si>
  <si>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</si>
  <si>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</si>
  <si>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</si>
  <si>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</si>
  <si>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</si>
  <si>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</si>
  <si>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</si>
  <si>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</si>
  <si>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</si>
  <si>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</si>
  <si>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</si>
  <si>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</si>
  <si>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</si>
  <si>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</si>
  <si>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</si>
  <si>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</si>
  <si>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</si>
  <si>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</si>
  <si>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</si>
  <si>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</si>
  <si>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</si>
  <si>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</si>
  <si>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</si>
  <si>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</si>
  <si>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</si>
  <si>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</si>
  <si>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</si>
  <si>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</si>
  <si>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</si>
  <si>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</si>
  <si>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</si>
  <si>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</si>
  <si>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</si>
  <si>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</si>
  <si>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</si>
  <si>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</si>
  <si>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</si>
  <si>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</si>
  <si>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</si>
  <si>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</si>
  <si>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</si>
  <si>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</si>
  <si>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</si>
  <si>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</si>
  <si>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</si>
  <si>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</si>
  <si>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</si>
  <si>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</si>
  <si>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</si>
  <si>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</si>
  <si>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</si>
  <si>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</si>
  <si>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</si>
  <si>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</si>
  <si>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</si>
  <si>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</si>
  <si>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</si>
  <si>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</si>
  <si>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2021-23-10000817</t>
  </si>
  <si>
    <t>23/2012/329</t>
  </si>
  <si>
    <t>23/2012/348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</si>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</sst>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507</v>
      </c>
      <c r="K20" s="150">
        <v>3958681674</v>
      </c>
      <c r="L20" s="151">
        <v>44197</v>
      </c>
      <c r="M20" s="151">
        <v>44561</v>
      </c>
      <c r="N20" s="134">
        <f>+(M20-L20)/30</f>
        <v>12.133333333333333</v>
      </c>
      <c r="O20" s="137"/>
      <c r="U20" s="133"/>
      <c r="V20" s="107">
        <f ca="1">NOW()</f>
        <v>44194.891075</v>
      </c>
      <c r="W20" s="107">
        <f ca="1">NOW()</f>
        <v>44194.891075</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118760450.22</v>
      </c>
      <c r="F185" s="94"/>
      <c r="G185" s="95"/>
      <c r="H185" s="90"/>
      <c r="I185" s="92" t="s">
        <v>2632</v>
      </c>
      <c r="J185" s="183">
        <f>M179</f>
        <v>0.02</v>
      </c>
      <c r="K185" s="249" t="s">
        <v>2633</v>
      </c>
      <c r="L185" s="249"/>
      <c r="M185" s="96">
        <f>+J185*K20</f>
        <v>79173633.480000004</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F25" sqref="F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507</v>
      </c>
      <c r="K20" s="150">
        <v>3958681674</v>
      </c>
      <c r="L20" s="151">
        <v>44197</v>
      </c>
      <c r="M20" s="151">
        <v>44561</v>
      </c>
      <c r="N20" s="134">
        <f>+(M20-L20)/30</f>
        <v>12.133333333333333</v>
      </c>
      <c r="O20" s="137"/>
      <c r="U20" s="133"/>
      <c r="V20" s="107">
        <f ca="1">NOW()</f>
        <v>44194.891075</v>
      </c>
      <c r="W20" s="107">
        <f ca="1">NOW()</f>
        <v>44194.891075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2720</v>
      </c>
      <c r="E48" s="144">
        <v>41256</v>
      </c>
      <c r="F48" s="144">
        <v>41851</v>
      </c>
      <c r="G48" s="171">
        <f>IF(AND(E48&lt;&gt;"",F48&lt;&gt;""),((F48-E48)/30),"")</f>
        <v>19.833333333333332</v>
      </c>
      <c r="H48" s="123" t="s">
        <v>2691</v>
      </c>
      <c r="I48" s="122" t="s">
        <v>220</v>
      </c>
      <c r="J48" s="122" t="s">
        <v>507</v>
      </c>
      <c r="K48" s="124">
        <v>2853183016</v>
      </c>
      <c r="L48" s="125" t="s">
        <v>1148</v>
      </c>
      <c r="M48" s="180">
        <v>1</v>
      </c>
      <c r="N48" s="125" t="s">
        <v>27</v>
      </c>
      <c r="O48" s="125" t="s">
        <v>1148</v>
      </c>
      <c r="P48" s="80"/>
    </row>
    <row r="49" spans="1:16" s="6" customFormat="1" ht="24.75" customHeight="1" x14ac:dyDescent="0.25">
      <c r="A49" s="142">
        <v>2</v>
      </c>
      <c r="B49" s="123" t="s">
        <v>2687</v>
      </c>
      <c r="C49" s="125" t="s">
        <v>31</v>
      </c>
      <c r="D49" s="122" t="s">
        <v>2704</v>
      </c>
      <c r="E49" s="144">
        <v>41214</v>
      </c>
      <c r="F49" s="144">
        <v>41274</v>
      </c>
      <c r="G49" s="171">
        <f t="shared" ref="G49:G107" si="1">IF(AND(E49&lt;&gt;"",F49&lt;&gt;""),((F49-E49)/30),"")</f>
        <v>2</v>
      </c>
      <c r="H49" s="123" t="s">
        <v>2705</v>
      </c>
      <c r="I49" s="122" t="s">
        <v>220</v>
      </c>
      <c r="J49" s="122" t="s">
        <v>507</v>
      </c>
      <c r="K49" s="124">
        <v>295489802</v>
      </c>
      <c r="L49" s="125" t="s">
        <v>1148</v>
      </c>
      <c r="M49" s="180">
        <v>1</v>
      </c>
      <c r="N49" s="125" t="s">
        <v>27</v>
      </c>
      <c r="O49" s="125" t="s">
        <v>1148</v>
      </c>
      <c r="P49" s="80"/>
    </row>
    <row r="50" spans="1:16" s="6" customFormat="1" ht="24.75" customHeight="1" x14ac:dyDescent="0.25">
      <c r="A50" s="142">
        <v>3</v>
      </c>
      <c r="B50" s="123" t="s">
        <v>2687</v>
      </c>
      <c r="C50" s="125" t="s">
        <v>31</v>
      </c>
      <c r="D50" s="122" t="s">
        <v>2690</v>
      </c>
      <c r="E50" s="144">
        <v>41088</v>
      </c>
      <c r="F50" s="144">
        <v>41274</v>
      </c>
      <c r="G50" s="171">
        <f t="shared" si="1"/>
        <v>6.2</v>
      </c>
      <c r="H50" s="123" t="s">
        <v>2692</v>
      </c>
      <c r="I50" s="122" t="s">
        <v>220</v>
      </c>
      <c r="J50" s="122" t="s">
        <v>507</v>
      </c>
      <c r="K50" s="124">
        <v>488695680</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t="s">
        <v>2687</v>
      </c>
      <c r="C76" s="125" t="s">
        <v>31</v>
      </c>
      <c r="D76" s="122" t="s">
        <v>2689</v>
      </c>
      <c r="E76" s="144">
        <v>41256</v>
      </c>
      <c r="F76" s="144">
        <v>42004</v>
      </c>
      <c r="G76" s="171">
        <f t="shared" si="2"/>
        <v>24.933333333333334</v>
      </c>
      <c r="H76" s="123" t="s">
        <v>2691</v>
      </c>
      <c r="I76" s="122" t="s">
        <v>220</v>
      </c>
      <c r="J76" s="122" t="s">
        <v>514</v>
      </c>
      <c r="K76" s="124">
        <v>2496028104</v>
      </c>
      <c r="L76" s="125" t="s">
        <v>1148</v>
      </c>
      <c r="M76" s="180">
        <v>1</v>
      </c>
      <c r="N76" s="125" t="s">
        <v>27</v>
      </c>
      <c r="O76" s="125" t="s">
        <v>1148</v>
      </c>
      <c r="P76" s="81"/>
    </row>
    <row r="77" spans="1:16" s="7" customFormat="1" ht="24.75" customHeight="1" outlineLevel="1" x14ac:dyDescent="0.25">
      <c r="A77" s="143">
        <v>30</v>
      </c>
      <c r="B77" s="123" t="s">
        <v>2687</v>
      </c>
      <c r="C77" s="125" t="s">
        <v>31</v>
      </c>
      <c r="D77" s="122" t="s">
        <v>2689</v>
      </c>
      <c r="E77" s="144">
        <v>41256</v>
      </c>
      <c r="F77" s="144">
        <v>42004</v>
      </c>
      <c r="G77" s="171">
        <f t="shared" si="2"/>
        <v>24.933333333333334</v>
      </c>
      <c r="H77" s="123" t="s">
        <v>2691</v>
      </c>
      <c r="I77" s="122" t="s">
        <v>220</v>
      </c>
      <c r="J77" s="122" t="s">
        <v>491</v>
      </c>
      <c r="K77" s="124">
        <v>2496028104</v>
      </c>
      <c r="L77" s="125" t="s">
        <v>1148</v>
      </c>
      <c r="M77" s="180">
        <v>1</v>
      </c>
      <c r="N77" s="125" t="s">
        <v>27</v>
      </c>
      <c r="O77" s="125" t="s">
        <v>1148</v>
      </c>
      <c r="P77" s="81"/>
    </row>
    <row r="78" spans="1:16" s="7" customFormat="1" ht="24.75" customHeight="1" outlineLevel="1" x14ac:dyDescent="0.25">
      <c r="A78" s="143">
        <v>31</v>
      </c>
      <c r="B78" s="123" t="s">
        <v>2687</v>
      </c>
      <c r="C78" s="125" t="s">
        <v>31</v>
      </c>
      <c r="D78" s="122" t="s">
        <v>2689</v>
      </c>
      <c r="E78" s="144">
        <v>41256</v>
      </c>
      <c r="F78" s="144">
        <v>42004</v>
      </c>
      <c r="G78" s="171">
        <f t="shared" si="2"/>
        <v>24.933333333333334</v>
      </c>
      <c r="H78" s="123" t="s">
        <v>2691</v>
      </c>
      <c r="I78" s="122" t="s">
        <v>220</v>
      </c>
      <c r="J78" s="122" t="s">
        <v>508</v>
      </c>
      <c r="K78" s="124">
        <v>2496028104</v>
      </c>
      <c r="L78" s="125" t="s">
        <v>1148</v>
      </c>
      <c r="M78" s="180">
        <v>1</v>
      </c>
      <c r="N78" s="125" t="s">
        <v>27</v>
      </c>
      <c r="O78" s="125" t="s">
        <v>1148</v>
      </c>
      <c r="P78" s="81"/>
    </row>
    <row r="79" spans="1:16" s="7" customFormat="1" ht="24.75" customHeight="1" outlineLevel="1" x14ac:dyDescent="0.25">
      <c r="A79" s="143">
        <v>32</v>
      </c>
      <c r="B79" s="123" t="s">
        <v>2687</v>
      </c>
      <c r="C79" s="125" t="s">
        <v>31</v>
      </c>
      <c r="D79" s="122" t="s">
        <v>2721</v>
      </c>
      <c r="E79" s="144">
        <v>41260</v>
      </c>
      <c r="F79" s="144">
        <v>41851</v>
      </c>
      <c r="G79" s="171">
        <f t="shared" si="2"/>
        <v>19.7</v>
      </c>
      <c r="H79" s="123" t="s">
        <v>2691</v>
      </c>
      <c r="I79" s="122" t="s">
        <v>220</v>
      </c>
      <c r="J79" s="122" t="s">
        <v>488</v>
      </c>
      <c r="K79" s="124">
        <v>6163663662</v>
      </c>
      <c r="L79" s="125" t="s">
        <v>1148</v>
      </c>
      <c r="M79" s="180">
        <v>1</v>
      </c>
      <c r="N79" s="125" t="s">
        <v>27</v>
      </c>
      <c r="O79" s="125" t="s">
        <v>1148</v>
      </c>
      <c r="P79" s="81"/>
    </row>
    <row r="80" spans="1:16" s="7" customFormat="1" ht="24.75" customHeight="1" outlineLevel="1" x14ac:dyDescent="0.25">
      <c r="A80" s="143">
        <v>33</v>
      </c>
      <c r="B80" s="123" t="s">
        <v>2687</v>
      </c>
      <c r="C80" s="125" t="s">
        <v>31</v>
      </c>
      <c r="D80" s="122" t="s">
        <v>2721</v>
      </c>
      <c r="E80" s="144">
        <v>41260</v>
      </c>
      <c r="F80" s="144">
        <v>41851</v>
      </c>
      <c r="G80" s="171">
        <f t="shared" si="2"/>
        <v>19.7</v>
      </c>
      <c r="H80" s="123" t="s">
        <v>2691</v>
      </c>
      <c r="I80" s="122" t="s">
        <v>220</v>
      </c>
      <c r="J80" s="122" t="s">
        <v>496</v>
      </c>
      <c r="K80" s="124">
        <v>6163663662</v>
      </c>
      <c r="L80" s="125" t="s">
        <v>1148</v>
      </c>
      <c r="M80" s="180">
        <v>1</v>
      </c>
      <c r="N80" s="125" t="s">
        <v>27</v>
      </c>
      <c r="O80" s="125" t="s">
        <v>1148</v>
      </c>
      <c r="P80" s="81"/>
    </row>
    <row r="81" spans="1:16" s="7" customFormat="1" ht="24.75" customHeight="1" outlineLevel="1" x14ac:dyDescent="0.25">
      <c r="A81" s="143">
        <v>34</v>
      </c>
      <c r="B81" s="123" t="s">
        <v>2687</v>
      </c>
      <c r="C81" s="125" t="s">
        <v>31</v>
      </c>
      <c r="D81" s="122" t="s">
        <v>2721</v>
      </c>
      <c r="E81" s="144">
        <v>41260</v>
      </c>
      <c r="F81" s="144">
        <v>41851</v>
      </c>
      <c r="G81" s="171">
        <f t="shared" si="2"/>
        <v>19.7</v>
      </c>
      <c r="H81" s="123" t="s">
        <v>2691</v>
      </c>
      <c r="I81" s="122" t="s">
        <v>220</v>
      </c>
      <c r="J81" s="122" t="s">
        <v>511</v>
      </c>
      <c r="K81" s="124">
        <v>6163663662</v>
      </c>
      <c r="L81" s="125" t="s">
        <v>1148</v>
      </c>
      <c r="M81" s="180">
        <v>1</v>
      </c>
      <c r="N81" s="125" t="s">
        <v>27</v>
      </c>
      <c r="O81" s="125" t="s">
        <v>1148</v>
      </c>
      <c r="P81" s="81"/>
    </row>
    <row r="82" spans="1:16" s="7" customFormat="1" ht="24.75" customHeight="1" outlineLevel="1" x14ac:dyDescent="0.25">
      <c r="A82" s="143">
        <v>35</v>
      </c>
      <c r="B82" s="123" t="s">
        <v>2687</v>
      </c>
      <c r="C82" s="125" t="s">
        <v>31</v>
      </c>
      <c r="D82" s="122" t="s">
        <v>2721</v>
      </c>
      <c r="E82" s="144">
        <v>41260</v>
      </c>
      <c r="F82" s="144">
        <v>41851</v>
      </c>
      <c r="G82" s="171">
        <f t="shared" si="2"/>
        <v>19.7</v>
      </c>
      <c r="H82" s="123" t="s">
        <v>2691</v>
      </c>
      <c r="I82" s="122" t="s">
        <v>220</v>
      </c>
      <c r="J82" s="122" t="s">
        <v>505</v>
      </c>
      <c r="K82" s="124">
        <v>6163663662</v>
      </c>
      <c r="L82" s="125" t="s">
        <v>1148</v>
      </c>
      <c r="M82" s="180">
        <v>1</v>
      </c>
      <c r="N82" s="125" t="s">
        <v>27</v>
      </c>
      <c r="O82" s="125" t="s">
        <v>1148</v>
      </c>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118760450.22</v>
      </c>
      <c r="F185" s="94"/>
      <c r="G185" s="95"/>
      <c r="H185" s="90"/>
      <c r="I185" s="92" t="s">
        <v>2632</v>
      </c>
      <c r="J185" s="183">
        <f>M179</f>
        <v>0.02</v>
      </c>
      <c r="K185" s="249" t="s">
        <v>2633</v>
      </c>
      <c r="L185" s="249"/>
      <c r="M185" s="96">
        <f>+J185*K20</f>
        <v>79173633.480000004</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44194.891075</v>
      </c>
      <c r="W20" s="107">
        <f ca="1">NOW()</f>
        <v>44194.891075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44194.891075</v>
      </c>
      <c r="W20" s="107">
        <f ca="1">NOW()</f>
        <v>44194.891075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44194.891075</v>
      </c>
      <c r="W20" s="107">
        <f ca="1">NOW()</f>
        <v>44194.891075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44194.891075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44194.891075</v>
      </c>
      <c r="W20" s="107">
        <f ca="1">NOW()</f>
        <v>44194.891075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2020-12-30T02:23:23Z</cp:lastPrinted>
  <dcterms:created xsi:type="dcterms:W3CDTF">2020-10-14T21:57:42Z</dcterms:created>
  <dcterms:modified xsi:type="dcterms:W3CDTF">2020-12-30T02:27:33Z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