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1/"/>
    </mc:Choice>
  </mc:AlternateContent>
  <xr:revisionPtr revIDLastSave="0" documentId="13_ncr:1_{D6F56842-7970-354E-8F46-D245BCEE4F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<sst xmlns="http://schemas.openxmlformats.org/spreadsheetml/2006/main" count="3207" uniqueCount="2726">
  <si>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</si>
  <si>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</si>
  <si>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</si>
  <si>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</si>
  <si>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</si>
  <si>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</si>
  <si>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</si>
  <si>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</si>
  <si>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</si>
  <si>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</si>
  <si>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</si>
  <si>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</si>
  <si>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</si>
  <si>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</si>
  <si>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</si>
  <si>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</si>
  <si>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</si>
  <si>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</si>
  <si>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</si>
  <si>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</si>
  <si>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</si>
  <si>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</si>
  <si>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</si>
  <si>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</si>
  <si>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</si>
  <si>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</si>
  <si>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</si>
  <si>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</si>
  <si>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</si>
  <si>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</si>
  <si>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</si>
  <si>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</si>
  <si>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</si>
  <si>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</si>
  <si>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</si>
  <si>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</si>
  <si>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</si>
  <si>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</si>
  <si>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</si>
  <si>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</si>
  <si>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</si>
  <si>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</si>
  <si>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</si>
  <si>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</si>
  <si>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</si>
  <si>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</si>
  <si>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</si>
  <si>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</si>
  <si>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</si>
  <si>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</si>
  <si>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</si>
  <si>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</si>
  <si>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</si>
  <si>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</si>
  <si>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</si>
  <si>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</si>
  <si>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</si>
  <si>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</si>
  <si>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</si>
  <si>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</si>
  <si>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</si>
  <si>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</si>
  <si>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</si>
  <si>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</si>
  <si>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</si>
  <si>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</si>
  <si>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</si>
  <si>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</si>
  <si>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</si>
  <si>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</si>
  <si>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</si>
  <si>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</si>
  <si>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</si>
  <si>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</si>
  <si>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</si>
  <si>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</si>
  <si>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</si>
  <si>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</si>
  <si>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</si>
  <si>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</si>
  <si>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</si>
  <si>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</si>
  <si>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</si>
  <si>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</si>
  <si>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</si>
  <si>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</si>
  <si>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</si>
  <si>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</si>
  <si>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</si>
  <si>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</si>
  <si>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</si>
  <si>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</si>
  <si>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</si>
  <si>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</si>
  <si>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</si>
  <si>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</si>
  <si>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</si>
  <si>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</si>
  <si>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</si>
  <si>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</si>
  <si>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</si>
  <si>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</si>
  <si>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</si>
  <si>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</si>
  <si>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</si>
  <si>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</si>
  <si>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</si>
  <si>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</si>
  <si>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</si>
  <si>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</si>
  <si>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</si>
  <si>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</si>
  <si>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</si>
  <si>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</si>
  <si>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</si>
  <si>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</si>
  <si>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</si>
  <si>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</si>
  <si>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</si>
  <si>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</si>
  <si>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</si>
  <si>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</si>
  <si>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</si>
  <si>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</si>
  <si>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</si>
  <si>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</si>
  <si>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</si>
  <si>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</si>
  <si>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</si>
  <si>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</si>
  <si>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</si>
  <si>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</si>
  <si>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</si>
  <si>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</si>
  <si>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</si>
  <si>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</si>
  <si>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</si>
  <si>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</si>
  <si>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</si>
  <si>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</si>
  <si>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</si>
  <si>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</si>
  <si>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</si>
  <si>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</si>
  <si>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</si>
  <si>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</si>
  <si>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</si>
  <si>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</si>
  <si>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</si>
  <si>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</si>
  <si>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</si>
  <si>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</si>
  <si>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</si>
  <si>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</si>
  <si>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</si>
  <si>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</si>
  <si>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</si>
  <si>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</si>
  <si>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</si>
  <si>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</si>
  <si>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</si>
  <si>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</si>
  <si>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</si>
  <si>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</si>
  <si>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</si>
  <si>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</si>
  <si>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</si>
  <si>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</si>
  <si>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</si>
  <si>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</si>
  <si>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</si>
  <si>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</si>
  <si>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</si>
  <si>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</si>
  <si>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</si>
  <si>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</si>
  <si>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</si>
  <si>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</si>
  <si>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</si>
  <si>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</si>
  <si>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</si>
  <si>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</si>
  <si>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</si>
  <si>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</si>
  <si>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</si>
  <si>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</si>
  <si>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</si>
  <si>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</si>
  <si>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</si>
  <si>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</si>
  <si>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</si>
  <si>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</si>
  <si>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</si>
  <si>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</si>
  <si>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</si>
  <si>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</si>
  <si>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</si>
  <si>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</si>
  <si>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</si>
  <si>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</si>
  <si>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</si>
  <si>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</si>
  <si>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</si>
  <si>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</si>
  <si>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</si>
  <si>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</si>
  <si>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</si>
  <si>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</si>
  <si>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</si>
  <si>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</si>
  <si>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</si>
  <si>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</si>
  <si>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</si>
  <si>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</si>
  <si>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</si>
  <si>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</si>
  <si>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</si>
  <si>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</si>
  <si>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</si>
  <si>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</si>
  <si>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</si>
  <si>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</si>
  <si>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</si>
  <si>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</si>
  <si>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</si>
  <si>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</si>
  <si>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</si>
  <si>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</si>
  <si>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</si>
  <si>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</si>
  <si>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</si>
  <si>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</si>
  <si>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</si>
  <si>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</si>
  <si>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</si>
  <si>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</si>
  <si>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</si>
  <si>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</si>
  <si>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</si>
  <si>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</si>
  <si>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</si>
  <si>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</si>
  <si>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</si>
  <si>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</si>
  <si>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</si>
  <si>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</si>
  <si>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</si>
  <si>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</si>
  <si>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</si>
  <si>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</si>
  <si>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</si>
  <si>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</si>
  <si>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</si>
  <si>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</si>
  <si>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</si>
  <si>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</si>
  <si>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</si>
  <si>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</si>
  <si>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</si>
  <si>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</si>
  <si>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</si>
  <si>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</si>
  <si>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</si>
  <si>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</si>
  <si>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</si>
  <si>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</si>
  <si>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</si>
  <si>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</si>
  <si>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</si>
  <si>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</si>
  <si>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</si>
  <si>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</si>
  <si>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</si>
  <si>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</si>
  <si>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</si>
  <si>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</si>
  <si>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</si>
  <si>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</si>
  <si>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</si>
  <si>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</si>
  <si>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</si>
  <si>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</si>
  <si>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</si>
  <si>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</si>
  <si>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</si>
  <si>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</si>
  <si>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</si>
  <si>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</si>
  <si>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</si>
  <si>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</si>
  <si>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</si>
  <si>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</si>
  <si>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</si>
  <si>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</si>
  <si>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</si>
  <si>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</si>
  <si>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</si>
  <si>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</si>
  <si>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</si>
  <si>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</si>
  <si>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</si>
  <si>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</si>
  <si>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</si>
  <si>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</si>
  <si>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</si>
  <si>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</si>
  <si>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</si>
  <si>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</si>
  <si>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</si>
  <si>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</si>
  <si>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</si>
  <si>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</si>
  <si>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</si>
  <si>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</si>
  <si>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</si>
  <si>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</si>
  <si>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</si>
  <si>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</si>
  <si>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</si>
  <si>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</si>
  <si>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</si>
  <si>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</si>
  <si>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</si>
  <si>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</si>
  <si>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</si>
  <si>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</si>
  <si>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</si>
  <si>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</si>
  <si>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</si>
  <si>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</si>
  <si>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</si>
  <si>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</si>
  <si>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</si>
  <si>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</si>
  <si>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</si>
  <si>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</si>
  <si>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</si>
  <si>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</si>
  <si>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</si>
  <si>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</si>
  <si>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</si>
  <si>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</si>
  <si>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</si>
  <si>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</si>
  <si>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</si>
  <si>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</si>
  <si>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</si>
  <si>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</si>
  <si>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</si>
  <si>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</si>
  <si>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</si>
  <si>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</si>
  <si>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</si>
  <si>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</si>
  <si>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</si>
  <si>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</si>
  <si>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</si>
  <si>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</si>
  <si>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</si>
  <si>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</si>
  <si>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</si>
  <si>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</si>
  <si>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</si>
  <si>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</si>
  <si>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</si>
  <si>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</si>
  <si>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</si>
  <si>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</si>
  <si>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</si>
  <si>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</si>
  <si>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</si>
  <si>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</si>
  <si>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</si>
  <si>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</si>
  <si>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</si>
  <si>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</si>
  <si>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</si>
  <si>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</si>
  <si>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</si>
  <si>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</si>
  <si>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</si>
  <si>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</si>
  <si>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</si>
  <si>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</si>
  <si>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</si>
  <si>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</si>
  <si>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</si>
  <si>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</si>
  <si>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</si>
  <si>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</si>
  <si>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</si>
  <si>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</si>
  <si>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</si>
  <si>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</si>
  <si>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</si>
  <si>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</si>
  <si>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</si>
  <si>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</si>
  <si>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</si>
  <si>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</si>
  <si>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</si>
  <si>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</si>
  <si>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</si>
  <si>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</si>
  <si>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</si>
  <si>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</si>
  <si>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</si>
  <si>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</si>
  <si>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</si>
  <si>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</si>
  <si>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</si>
  <si>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</si>
  <si>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</si>
  <si>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</si>
  <si>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</si>
  <si>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</si>
  <si>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</si>
  <si>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</si>
  <si>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</si>
  <si>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</si>
  <si>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</si>
  <si>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</si>
  <si>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</si>
  <si>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</si>
  <si>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</si>
  <si>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</si>
  <si>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</si>
  <si>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</si>
  <si>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</si>
  <si>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</si>
  <si>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</si>
  <si>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</si>
  <si>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</si>
  <si>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</si>
  <si>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</si>
  <si>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</si>
  <si>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</si>
  <si>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</si>
  <si>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</si>
  <si>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</si>
  <si>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</si>
  <si>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</si>
  <si>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</si>
  <si>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</si>
  <si>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</si>
  <si>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</si>
  <si>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</si>
  <si>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</si>
  <si>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</si>
  <si>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</si>
  <si>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</si>
  <si>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</si>
  <si>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</si>
  <si>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</si>
  <si>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</si>
  <si>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</si>
  <si>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</si>
  <si>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</si>
  <si>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</si>
  <si>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</si>
  <si>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</si>
  <si>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</si>
  <si>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</si>
  <si>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</si>
  <si>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</si>
  <si>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</si>
  <si>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</si>
  <si>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</si>
  <si>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</si>
  <si>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</si>
  <si>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</si>
  <si>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</si>
  <si>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</si>
  <si>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</si>
  <si>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</si>
  <si>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</si>
  <si>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</si>
  <si>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</si>
  <si>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</si>
  <si>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</si>
  <si>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</si>
  <si>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</si>
  <si>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</si>
  <si>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</si>
  <si>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</si>
  <si>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</si>
  <si>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</si>
  <si>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</si>
  <si>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</si>
  <si>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</si>
  <si>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</si>
  <si>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</si>
  <si>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</si>
  <si>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</si>
  <si>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</si>
  <si>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</si>
  <si>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</si>
  <si>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</si>
  <si>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</si>
  <si>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</si>
  <si>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</si>
  <si>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</si>
  <si>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</si>
  <si>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</si>
  <si>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</si>
  <si>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</si>
  <si>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</si>
  <si>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</si>
  <si>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</si>
  <si>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</si>
  <si>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</si>
  <si>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</si>
  <si>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</si>
  <si>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</si>
  <si>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</si>
  <si>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</si>
  <si>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</si>
  <si>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</si>
  <si>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</si>
  <si>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</si>
  <si>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</si>
  <si>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</si>
  <si>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</si>
  <si>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</si>
  <si>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</si>
  <si>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</si>
  <si>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</si>
  <si>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</si>
  <si>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</si>
  <si>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</si>
  <si>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</si>
  <si>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</si>
  <si>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</si>
  <si>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</si>
  <si>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</si>
  <si>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</si>
  <si>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</si>
  <si>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</si>
  <si>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</si>
  <si>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</si>
  <si>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</si>
  <si>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</si>
  <si>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</si>
  <si>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</si>
  <si>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</si>
  <si>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</si>
  <si>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</si>
  <si>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</si>
  <si>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</si>
  <si>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</si>
  <si>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</si>
  <si>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</si>
  <si>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</si>
  <si>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</si>
  <si>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</si>
  <si>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</si>
  <si>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</si>
  <si>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</si>
  <si>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</si>
  <si>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</si>
  <si>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</si>
  <si>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</si>
  <si>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</si>
  <si>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</si>
  <si>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</si>
  <si>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</si>
  <si>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</si>
  <si>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</si>
  <si>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</si>
  <si>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</si>
  <si>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</si>
  <si>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</si>
  <si>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</si>
  <si>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</si>
  <si>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</si>
  <si>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</si>
  <si>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</si>
  <si>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</si>
  <si>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</si>
  <si>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</si>
  <si>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</si>
  <si>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</si>
  <si>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</si>
  <si>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</si>
  <si>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</si>
  <si>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</si>
  <si>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</si>
  <si>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</si>
  <si>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</si>
  <si>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</si>
  <si>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</si>
  <si>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</si>
  <si>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</si>
  <si>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</si>
  <si>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</si>
  <si>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</si>
  <si>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</si>
  <si>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</si>
  <si>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</si>
  <si>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</si>
  <si>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</si>
  <si>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</si>
  <si>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</si>
  <si>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</si>
  <si>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</si>
  <si>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</si>
  <si>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</si>
  <si>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</si>
  <si>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</si>
  <si>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</si>
  <si>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</si>
  <si>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</si>
  <si>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</si>
  <si>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</si>
  <si>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</si>
  <si>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</si>
  <si>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</si>
  <si>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</si>
  <si>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</si>
  <si>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</si>
  <si>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</si>
  <si>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</si>
  <si>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</si>
  <si>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</si>
  <si>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</si>
  <si>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</si>
  <si>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</si>
  <si>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</si>
  <si>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</si>
  <si>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</si>
  <si>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</si>
  <si>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</si>
  <si>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</si>
  <si>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</si>
  <si>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</si>
  <si>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</si>
  <si>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</si>
  <si>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</si>
  <si>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</si>
  <si>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</si>
  <si>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</si>
  <si>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</si>
  <si>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</si>
  <si>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</si>
  <si>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</si>
  <si>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</si>
  <si>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</si>
  <si>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</si>
  <si>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</si>
  <si>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</si>
  <si>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</si>
  <si>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</si>
  <si>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</si>
  <si>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</si>
  <si>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</si>
  <si>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</si>
  <si>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</si>
  <si>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</si>
  <si>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</si>
  <si>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</si>
  <si>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</si>
  <si>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</si>
  <si>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</si>
  <si>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</si>
  <si>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</si>
  <si>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</si>
  <si>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</si>
  <si>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</si>
  <si>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</si>
  <si>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</si>
  <si>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</si>
  <si>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</si>
  <si>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</si>
  <si>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</si>
  <si>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</si>
  <si>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</si>
  <si>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</si>
  <si>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</si>
  <si>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</si>
  <si>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</si>
  <si>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</si>
  <si>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</si>
  <si>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</si>
  <si>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</si>
  <si>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</si>
  <si>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</si>
  <si>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</si>
  <si>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</si>
  <si>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</si>
  <si>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</si>
  <si>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</si>
  <si>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</si>
  <si>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</si>
  <si>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</si>
  <si>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</si>
  <si>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</si>
  <si>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</si>
  <si>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</si>
  <si>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</si>
  <si>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</si>
  <si>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</si>
  <si>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</si>
  <si>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</si>
  <si>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</si>
  <si>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</si>
  <si>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</si>
  <si>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</si>
  <si>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</si>
  <si>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</si>
  <si>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</si>
  <si>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</si>
  <si>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</si>
  <si>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</si>
  <si>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</si>
  <si>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</si>
  <si>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</si>
  <si>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</si>
  <si>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</si>
  <si>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</si>
  <si>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</si>
  <si>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</si>
  <si>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</si>
  <si>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</si>
  <si>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</si>
  <si>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</si>
  <si>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</si>
  <si>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</si>
  <si>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</si>
  <si>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</si>
  <si>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</si>
  <si>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</si>
  <si>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</si>
  <si>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</si>
  <si>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</si>
  <si>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</si>
  <si>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</si>
  <si>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</si>
  <si>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</si>
  <si>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</si>
  <si>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</si>
  <si>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</si>
  <si>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</si>
  <si>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</si>
  <si>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</si>
  <si>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</si>
  <si>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</si>
  <si>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</si>
  <si>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</si>
  <si>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</si>
  <si>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</si>
  <si>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</si>
  <si>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</si>
  <si>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</si>
  <si>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</si>
  <si>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</si>
  <si>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</si>
  <si>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</si>
  <si>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</si>
  <si>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</si>
  <si>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</si>
  <si>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</si>
  <si>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</si>
  <si>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</si>
  <si>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</si>
  <si>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</si>
  <si>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</si>
  <si>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</si>
  <si>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</si>
  <si>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</si>
  <si>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</si>
  <si>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</si>
  <si>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</si>
  <si>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</si>
  <si>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</si>
  <si>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</si>
  <si>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</si>
  <si>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</si>
  <si>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</si>
  <si>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</si>
  <si>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</si>
  <si>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</si>
  <si>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</si>
  <si>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</si>
  <si>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</si>
  <si>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</si>
  <si>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</si>
  <si>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</si>
  <si>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</si>
  <si>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</si>
  <si>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</si>
  <si>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</si>
  <si>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</si>
  <si>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</si>
  <si>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</si>
  <si>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</si>
  <si>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</si>
  <si>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</si>
  <si>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</si>
  <si>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</si>
  <si>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</si>
  <si>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</si>
  <si>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</si>
  <si>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</si>
  <si>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</si>
  <si>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</si>
  <si>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</si>
  <si>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</si>
  <si>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</si>
  <si>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</si>
  <si>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</si>
  <si>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</si>
  <si>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</si>
  <si>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</si>
  <si>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</si>
  <si>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</si>
  <si>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</si>
  <si>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</si>
  <si>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</si>
  <si>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</si>
  <si>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</si>
  <si>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</si>
  <si>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</si>
  <si>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</si>
  <si>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</si>
  <si>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</si>
  <si>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</si>
  <si>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</si>
  <si>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</si>
  <si>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</si>
  <si>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</si>
  <si>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</si>
  <si>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</si>
  <si>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</si>
  <si>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</si>
  <si>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</si>
  <si>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</si>
  <si>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</si>
  <si>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</si>
  <si>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</si>
  <si>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</si>
  <si>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</si>
  <si>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</si>
  <si>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</si>
  <si>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</si>
  <si>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</si>
  <si>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</si>
  <si>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</si>
  <si>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</si>
  <si>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</si>
  <si>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</si>
  <si>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</si>
  <si>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</si>
  <si>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</si>
  <si>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</si>
  <si>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</si>
  <si>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</si>
  <si>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</si>
  <si>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</si>
  <si>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</si>
  <si>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</si>
  <si>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</si>
  <si>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</si>
  <si>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</si>
  <si>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</si>
  <si>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</si>
  <si>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</si>
  <si>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</si>
  <si>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</si>
  <si>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</si>
  <si>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</si>
  <si>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</si>
  <si>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</si>
  <si>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</si>
  <si>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</si>
  <si>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</si>
  <si>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</si>
  <si>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</si>
  <si>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</si>
  <si>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</si>
  <si>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</si>
  <si>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</si>
  <si>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</si>
  <si>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</si>
  <si>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</si>
  <si>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</si>
  <si>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</si>
  <si>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</si>
  <si>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</si>
  <si>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</si>
  <si>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</si>
  <si>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</si>
  <si>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</si>
  <si>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</si>
  <si>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</si>
  <si>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</si>
  <si>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</si>
  <si>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</si>
  <si>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</si>
  <si>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</si>
  <si>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</si>
  <si>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</si>
  <si>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</si>
  <si>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</si>
  <si>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</si>
  <si>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</si>
  <si>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</si>
  <si>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</si>
  <si>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</si>
  <si>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</si>
  <si>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</si>
  <si>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</si>
  <si>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</si>
  <si>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</si>
  <si>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</si>
  <si>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</si>
  <si>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</si>
  <si>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</si>
  <si>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</si>
  <si>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</si>
  <si>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</si>
  <si>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</si>
  <si>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</si>
  <si>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</si>
  <si>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</si>
  <si>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</si>
  <si>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</si>
  <si>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</si>
  <si>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</si>
  <si>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</si>
  <si>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</si>
  <si>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</si>
  <si>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</si>
  <si>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</si>
  <si>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</si>
  <si>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</si>
  <si>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</si>
  <si>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</si>
  <si>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</si>
  <si>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</si>
  <si>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</si>
  <si>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</si>
  <si>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</si>
  <si>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</si>
  <si>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</si>
  <si>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</si>
  <si>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</si>
  <si>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</si>
  <si>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</si>
  <si>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</si>
  <si>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</si>
  <si>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</si>
  <si>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</si>
  <si>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</si>
  <si>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</si>
  <si>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</si>
  <si>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</si>
  <si>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</si>
  <si>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</si>
  <si>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</si>
  <si>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</si>
  <si>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</si>
  <si>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</si>
  <si>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</si>
  <si>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</si>
  <si>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</si>
  <si>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</si>
  <si>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</si>
  <si>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</si>
  <si>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</si>
  <si>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</si>
  <si>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</si>
  <si>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</si>
  <si>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</si>
  <si>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</si>
  <si>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</si>
  <si>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</si>
  <si>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</si>
  <si>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</si>
  <si>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</si>
  <si>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</si>
  <si>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</si>
  <si>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</si>
  <si>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</si>
  <si>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</si>
  <si>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</si>
  <si>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</si>
  <si>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</si>
  <si>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</si>
  <si>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</si>
  <si>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</si>
  <si>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</si>
  <si>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</si>
  <si>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</si>
  <si>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</si>
  <si>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</si>
  <si>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</si>
  <si>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</si>
  <si>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</si>
  <si>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</si>
  <si>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</si>
  <si>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</si>
  <si>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</si>
  <si>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</si>
  <si>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</si>
  <si>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</si>
  <si>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</si>
  <si>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</si>
  <si>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</si>
  <si>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</si>
  <si>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</si>
  <si>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</si>
  <si>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</si>
  <si>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</si>
  <si>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</si>
  <si>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</si>
  <si>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</si>
  <si>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</si>
  <si>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</si>
  <si>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</si>
  <si>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</si>
  <si>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</si>
  <si>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</si>
  <si>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</si>
  <si>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</si>
  <si>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</si>
  <si>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</si>
  <si>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</si>
  <si>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</si>
  <si>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</si>
  <si>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</si>
  <si>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</si>
  <si>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</si>
  <si>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</si>
  <si>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</si>
  <si>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</si>
  <si>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</si>
  <si>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</si>
  <si>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</si>
  <si>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</si>
  <si>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</si>
  <si>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</si>
  <si>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</si>
  <si>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</si>
  <si>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</si>
  <si>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</si>
  <si>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</si>
  <si>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</si>
  <si>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</si>
  <si>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</si>
  <si>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</si>
  <si>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</si>
  <si>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</si>
  <si>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</si>
  <si>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</si>
  <si>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</si>
  <si>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</si>
  <si>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</si>
  <si>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</si>
  <si>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</si>
  <si>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</si>
  <si>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</si>
  <si>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</si>
  <si>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</si>
  <si>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</si>
  <si>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</si>
  <si>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</si>
  <si>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</si>
  <si>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</si>
  <si>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</si>
  <si>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</si>
  <si>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</si>
  <si>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</si>
  <si>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</si>
  <si>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</si>
  <si>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</si>
  <si>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</si>
  <si>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</si>
  <si>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</si>
  <si>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</si>
  <si>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</si>
  <si>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</si>
  <si>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</si>
  <si>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</si>
  <si>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</si>
  <si>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</si>
  <si>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</si>
  <si>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</si>
  <si>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</si>
  <si>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</si>
  <si>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</si>
  <si>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</si>
  <si>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</si>
  <si>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</si>
  <si>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</si>
  <si>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</si>
  <si>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</si>
  <si>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</si>
  <si>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</si>
  <si>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</si>
  <si>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</si>
  <si>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</si>
  <si>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</si>
  <si>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</si>
  <si>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</si>
  <si>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</si>
  <si>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</si>
  <si>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</si>
  <si>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</si>
  <si>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</si>
  <si>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</si>
  <si>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</si>
  <si>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</si>
  <si>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</si>
  <si>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</si>
  <si>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</si>
  <si>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</si>
  <si>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</si>
  <si>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</si>
  <si>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</si>
  <si>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</si>
  <si>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</si>
  <si>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</si>
  <si>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</si>
  <si>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</si>
  <si>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</si>
  <si>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</si>
  <si>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</si>
  <si>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</si>
  <si>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</si>
  <si>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</si>
  <si>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</si>
  <si>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</si>
  <si>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</si>
  <si>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</si>
  <si>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</si>
  <si>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</si>
  <si>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</si>
  <si>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</si>
  <si>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</si>
  <si>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</si>
  <si>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</si>
  <si>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</si>
  <si>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</si>
  <si>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</si>
  <si>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</si>
  <si>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</si>
  <si>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</si>
  <si>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</si>
  <si>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</si>
  <si>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</si>
  <si>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</si>
  <si>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</si>
  <si>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</si>
  <si>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</si>
  <si>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</si>
  <si>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</si>
  <si>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</si>
  <si>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</si>
  <si>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</si>
  <si>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</si>
  <si>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</si>
  <si>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</si>
  <si>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</si>
  <si>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</si>
  <si>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</si>
  <si>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</si>
  <si>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</si>
  <si>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</si>
  <si>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</si>
  <si>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</si>
  <si>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</si>
  <si>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</si>
  <si>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</si>
  <si>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</si>
  <si>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</si>
  <si>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</si>
  <si>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</si>
  <si>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</si>
  <si>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</si>
  <si>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</si>
  <si>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</si>
  <si>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</si>
  <si>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</si>
  <si>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</si>
  <si>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</si>
  <si>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</si>
  <si>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</si>
  <si>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</si>
  <si>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</si>
  <si>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</si>
  <si>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</si>
  <si>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</si>
  <si>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</si>
  <si>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</si>
  <si>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</si>
  <si>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</si>
  <si>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</si>
  <si>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</si>
  <si>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</si>
  <si>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</si>
  <si>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</si>
  <si>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</si>
  <si>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</si>
  <si>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</si>
  <si>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</si>
  <si>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</si>
  <si>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</si>
  <si>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</si>
  <si>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</si>
  <si>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</si>
  <si>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</si>
  <si>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</si>
  <si>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</si>
  <si>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</si>
  <si>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</si>
  <si>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</si>
  <si>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</si>
  <si>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</si>
  <si>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</si>
  <si>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</si>
  <si>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</si>
  <si>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</si>
  <si>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</si>
  <si>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</si>
  <si>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</si>
  <si>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</si>
  <si>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</si>
  <si>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</si>
  <si>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</si>
  <si>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</si>
  <si>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</si>
  <si>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</si>
  <si>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</si>
  <si>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</si>
  <si>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</si>
  <si>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</si>
  <si>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</si>
  <si>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</si>
  <si>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</si>
  <si>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</si>
  <si>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</si>
  <si>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</si>
  <si>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</si>
  <si>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</si>
  <si>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</si>
  <si>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</si>
  <si>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</si>
  <si>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</si>
  <si>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</si>
  <si>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</si>
  <si>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</si>
  <si>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</si>
  <si>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</si>
  <si>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</si>
  <si>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</si>
  <si>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</si>
  <si>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</si>
  <si>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</si>
  <si>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</si>
  <si>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</si>
  <si>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</si>
  <si>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</si>
  <si>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</si>
  <si>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</si>
  <si>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</si>
  <si>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</si>
  <si>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</si>
  <si>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</si>
  <si>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</si>
  <si>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</si>
  <si>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</si>
  <si>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</si>
  <si>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</si>
  <si>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</si>
  <si>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</si>
  <si>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</si>
  <si>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</si>
  <si>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</si>
  <si>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</si>
  <si>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</si>
  <si>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</si>
  <si>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</si>
  <si>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</si>
  <si>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</si>
  <si>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</si>
  <si>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</si>
  <si>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</si>
  <si>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</si>
  <si>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</si>
  <si>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</si>
  <si>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</si>
  <si>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</si>
  <si>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</si>
  <si>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</si>
  <si>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</si>
  <si>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</si>
  <si>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</si>
  <si>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</si>
  <si>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</si>
  <si>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</si>
  <si>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</si>
  <si>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</si>
  <si>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</si>
  <si>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</si>
  <si>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</si>
  <si>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</si>
  <si>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</si>
  <si>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</si>
  <si>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</si>
  <si>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</si>
  <si>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</si>
  <si>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</si>
  <si>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</si>
  <si>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</si>
  <si>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</si>
  <si>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</si>
  <si>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</si>
  <si>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</si>
  <si>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</si>
  <si>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</si>
  <si>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</si>
  <si>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</si>
  <si>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</si>
  <si>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</si>
  <si>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</si>
  <si>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</si>
  <si>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</si>
  <si>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</si>
  <si>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</si>
  <si>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</si>
  <si>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</si>
  <si>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</si>
  <si>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</si>
  <si>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</si>
  <si>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</si>
  <si>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</si>
  <si>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</si>
  <si>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</si>
  <si>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</si>
  <si>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</si>
  <si>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</si>
  <si>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</si>
  <si>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</si>
  <si>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</si>
  <si>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</si>
  <si>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</si>
  <si>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</si>
  <si>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</si>
  <si>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</si>
  <si>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</si>
  <si>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</si>
  <si>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</si>
  <si>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</si>
  <si>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</si>
  <si>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</si>
  <si>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</si>
  <si>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</si>
  <si>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</si>
  <si>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</si>
  <si>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</si>
  <si>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</si>
  <si>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</si>
  <si>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</si>
  <si>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</si>
  <si>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</si>
  <si>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</si>
  <si>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</si>
  <si>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</si>
  <si>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</si>
  <si>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</si>
  <si>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</si>
  <si>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</si>
  <si>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</si>
  <si>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</si>
  <si>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</si>
  <si>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</si>
  <si>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</si>
  <si>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</si>
  <si>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</si>
  <si>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</si>
  <si>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</si>
  <si>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</si>
  <si>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</si>
  <si>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</si>
  <si>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</si>
  <si>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</si>
  <si>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</si>
  <si>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</si>
  <si>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</si>
  <si>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</si>
  <si>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</si>
  <si>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</si>
  <si>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</si>
  <si>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</si>
  <si>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</si>
  <si>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</si>
  <si>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</si>
  <si>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</si>
  <si>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</si>
  <si>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</si>
  <si>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</si>
  <si>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</si>
  <si>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</si>
  <si>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</si>
  <si>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</si>
  <si>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</si>
  <si>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</si>
  <si>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</si>
  <si>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</si>
  <si>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</si>
  <si>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</si>
  <si>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</si>
  <si>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</si>
  <si>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</si>
  <si>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</si>
  <si>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</si>
  <si>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</si>
  <si>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</si>
  <si>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</si>
  <si>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</si>
  <si>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</si>
  <si>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</si>
  <si>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</si>
  <si>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</si>
  <si>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</si>
  <si>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</si>
  <si>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</si>
  <si>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</si>
  <si>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</si>
  <si>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</si>
  <si>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</si>
  <si>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</si>
  <si>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</si>
  <si>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</si>
  <si>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</si>
  <si>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</si>
  <si>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</si>
  <si>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</si>
  <si>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</si>
  <si>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</si>
  <si>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</si>
  <si>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</si>
  <si>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</si>
  <si>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</si>
  <si>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</si>
  <si>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</si>
  <si>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</si>
  <si>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</si>
  <si>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</si>
  <si>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</si>
  <si>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</si>
  <si>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</si>
  <si>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</si>
  <si>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</si>
  <si>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</si>
  <si>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</si>
  <si>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</si>
  <si>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</si>
  <si>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</si>
  <si>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</si>
  <si>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</si>
  <si>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</si>
  <si>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</si>
  <si>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</si>
  <si>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</si>
  <si>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</si>
  <si>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</si>
  <si>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</si>
  <si>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</si>
  <si>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</si>
  <si>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</si>
  <si>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</si>
  <si>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</si>
  <si>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</si>
  <si>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</si>
  <si>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</si>
  <si>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</si>
  <si>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</si>
  <si>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</si>
  <si>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</si>
  <si>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</si>
  <si>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</si>
  <si>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</si>
  <si>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</si>
  <si>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</si>
  <si>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</si>
  <si>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</si>
  <si>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</si>
  <si>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</si>
  <si>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</si>
  <si>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</si>
  <si>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</si>
  <si>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</si>
  <si>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</si>
  <si>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</si>
  <si>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</si>
  <si>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</si>
  <si>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</si>
  <si>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</si>
  <si>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</si>
  <si>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</si>
  <si>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</si>
  <si>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</si>
  <si>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</si>
  <si>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</si>
  <si>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</si>
  <si>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</si>
  <si>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</si>
  <si>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</si>
  <si>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</si>
  <si>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</si>
  <si>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</si>
  <si>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</si>
  <si>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</si>
  <si>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</si>
  <si>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</si>
  <si>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</si>
  <si>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</si>
  <si>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</si>
  <si>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</si>
  <si>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</si>
  <si>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</si>
  <si>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</si>
  <si>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</si>
  <si>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</si>
  <si>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</si>
  <si>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</si>
  <si>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</si>
  <si>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</si>
  <si>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</si>
  <si>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</si>
  <si>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</si>
  <si>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</si>
  <si>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</si>
  <si>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</si>
  <si>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</si>
  <si>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</si>
  <si>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</si>
  <si>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</si>
  <si>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</si>
  <si>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</si>
  <si>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</si>
  <si>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</si>
  <si>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</si>
  <si>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</si>
  <si>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</si>
  <si>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</si>
  <si>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</si>
  <si>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</si>
  <si>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</si>
  <si>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</si>
  <si>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</si>
  <si>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</si>
  <si>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</si>
  <si>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</si>
  <si>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</si>
  <si>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</si>
  <si>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</si>
  <si>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</si>
  <si>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</si>
  <si>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</si>
  <si>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</si>
  <si>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</si>
  <si>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</si>
  <si>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</si>
  <si>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</si>
  <si>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</si>
  <si>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</si>
  <si>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</si>
  <si>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</si>
  <si>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</si>
  <si>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</si>
  <si>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</si>
  <si>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</si>
  <si>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</si>
  <si>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</si>
  <si>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</si>
  <si>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</si>
  <si>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</si>
  <si>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</si>
  <si>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</si>
  <si>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</si>
  <si>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</si>
  <si>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</si>
  <si>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</si>
  <si>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</si>
  <si>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</si>
  <si>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</si>
  <si>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</si>
  <si>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</si>
  <si>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</si>
  <si>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</si>
  <si>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</si>
  <si>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</si>
  <si>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</si>
  <si>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</si>
  <si>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</si>
  <si>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</si>
  <si>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</si>
  <si>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</si>
  <si>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</si>
  <si>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</si>
  <si>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</si>
  <si>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</si>
  <si>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</si>
  <si>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</si>
  <si>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</si>
  <si>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</si>
  <si>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</si>
  <si>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</si>
  <si>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</si>
  <si>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</si>
  <si>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</si>
  <si>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</si>
  <si>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</si>
  <si>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</si>
  <si>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</si>
  <si>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</si>
  <si>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</si>
  <si>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</si>
  <si>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</si>
  <si>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</si>
  <si>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</si>
  <si>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</si>
  <si>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</si>
  <si>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</si>
  <si>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</si>
  <si>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</si>
  <si>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</si>
  <si>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</si>
  <si>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</si>
  <si>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</si>
  <si>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</si>
  <si>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</si>
  <si>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</si>
  <si>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</si>
  <si>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</si>
  <si>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</si>
  <si>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</si>
  <si>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</si>
  <si>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</si>
  <si>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</si>
  <si>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</si>
  <si>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</si>
  <si>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</si>
  <si>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</si>
  <si>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</si>
  <si>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</si>
  <si>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</si>
  <si>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</si>
  <si>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</si>
  <si>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</si>
  <si>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</si>
  <si>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</si>
  <si>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</si>
  <si>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</si>
  <si>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</si>
  <si>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</si>
  <si>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</si>
  <si>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</si>
  <si>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</si>
  <si>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</si>
  <si>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</si>
  <si>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</si>
  <si>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</si>
  <si>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</si>
  <si>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</si>
  <si>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</si>
  <si>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</si>
  <si>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</si>
  <si>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</si>
  <si>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</si>
  <si>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</si>
  <si>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</si>
  <si>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</si>
  <si>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</si>
  <si>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</si>
  <si>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</si>
  <si>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</si>
  <si>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</si>
  <si>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</si>
  <si>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</si>
  <si>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</si>
  <si>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</si>
  <si>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</si>
  <si>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</si>
  <si>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</si>
  <si>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</si>
  <si>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</si>
  <si>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</si>
  <si>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</si>
  <si>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</si>
  <si>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</si>
  <si>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</si>
  <si>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</si>
  <si>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</si>
  <si>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</si>
  <si>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</si>
  <si>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</si>
  <si>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</si>
  <si>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</si>
  <si>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</si>
  <si>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</si>
  <si>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</si>
  <si>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</si>
  <si>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</si>
  <si>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</si>
  <si>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</si>
  <si>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</si>
  <si>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</si>
  <si>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</si>
  <si>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</si>
  <si>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</si>
  <si>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</si>
  <si>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</si>
  <si>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</si>
  <si>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</si>
  <si>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</si>
  <si>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</si>
  <si>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</si>
  <si>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</si>
  <si>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</si>
  <si>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</si>
  <si>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</si>
  <si>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</si>
  <si>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</si>
  <si>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</si>
  <si>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</si>
  <si>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</si>
  <si>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</si>
  <si>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</si>
  <si>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</si>
  <si>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</si>
  <si>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</si>
  <si>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</si>
  <si>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</si>
  <si>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</si>
  <si>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</si>
  <si>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</si>
  <si>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</si>
  <si>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</si>
  <si>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</si>
  <si>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</si>
  <si>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</si>
  <si>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</si>
  <si>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</si>
  <si>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</si>
  <si>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</si>
  <si>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</si>
  <si>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</si>
  <si>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</si>
  <si>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</si>
  <si>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</si>
  <si>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</si>
  <si>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</si>
  <si>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</si>
  <si>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</si>
  <si>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</si>
  <si>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</si>
  <si>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</si>
  <si>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</si>
  <si>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</si>
  <si>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</si>
  <si>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</si>
  <si>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</si>
  <si>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</si>
  <si>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</si>
  <si>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</si>
  <si>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</si>
  <si>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</si>
  <si>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</si>
  <si>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</si>
  <si>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</si>
  <si>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</si>
  <si>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</si>
  <si>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</si>
  <si>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</si>
  <si>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</si>
  <si>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</si>
  <si>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</si>
  <si>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</si>
  <si>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</si>
  <si>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</si>
  <si>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</si>
  <si>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</si>
  <si>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</si>
  <si>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</si>
  <si>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</si>
  <si>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</si>
  <si>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</si>
  <si>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</si>
  <si>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</si>
  <si>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</si>
  <si>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</si>
  <si>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</si>
  <si>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</si>
  <si>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</si>
  <si>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</si>
  <si>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</si>
  <si>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</si>
  <si>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</si>
  <si>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</si>
  <si>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</si>
  <si>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</si>
  <si>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</si>
  <si>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</si>
  <si>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</si>
  <si>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</si>
  <si>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</si>
  <si>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</si>
  <si>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</si>
  <si>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</si>
  <si>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</si>
  <si>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</si>
  <si>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</si>
  <si>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</si>
  <si>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</si>
  <si>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</si>
  <si>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</si>
  <si>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</si>
  <si>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</si>
  <si>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</si>
  <si>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</si>
  <si>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</si>
  <si>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</si>
  <si>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</si>
  <si>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</si>
  <si>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</si>
  <si>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</si>
  <si>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</si>
  <si>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</si>
  <si>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</si>
  <si>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</si>
  <si>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</si>
  <si>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</si>
  <si>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</si>
  <si>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</si>
  <si>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</si>
  <si>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</si>
  <si>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</si>
  <si>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</si>
  <si>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</si>
  <si>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</si>
  <si>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</si>
  <si>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</si>
  <si>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</si>
  <si>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</si>
  <si>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</si>
  <si>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</si>
  <si>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</si>
  <si>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</si>
  <si>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</si>
  <si>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</si>
  <si>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</si>
  <si>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</si>
  <si>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</si>
  <si>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</si>
  <si>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</si>
  <si>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</si>
  <si>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</si>
  <si>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</si>
  <si>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</si>
  <si>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</si>
  <si>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</si>
  <si>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</si>
  <si>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</si>
  <si>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</si>
  <si>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</si>
  <si>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</si>
  <si>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</si>
  <si>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</si>
  <si>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</si>
  <si>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</si>
  <si>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</si>
  <si>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</si>
  <si>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</si>
  <si>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</si>
  <si>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</si>
  <si>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</si>
  <si>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</si>
  <si>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</si>
  <si>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</si>
  <si>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</si>
  <si>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</si>
  <si>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</si>
  <si>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</si>
  <si>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</si>
  <si>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</si>
  <si>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</si>
  <si>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</si>
  <si>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</si>
  <si>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</si>
  <si>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</si>
  <si>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</si>
  <si>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</si>
  <si>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</si>
  <si>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</si>
  <si>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</si>
  <si>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</si>
  <si>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</si>
  <si>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</si>
  <si>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</si>
  <si>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</si>
  <si>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</si>
  <si>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</si>
  <si>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</si>
  <si>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</si>
  <si>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</si>
  <si>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</si>
  <si>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</si>
  <si>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</si>
  <si>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</si>
  <si>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</si>
  <si>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</si>
  <si>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</si>
  <si>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</si>
  <si>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</si>
  <si>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</si>
  <si>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</si>
  <si>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</si>
  <si>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</si>
  <si>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</si>
  <si>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</si>
  <si>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</si>
  <si>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</si>
  <si>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</si>
  <si>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</si>
  <si>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</si>
  <si>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</si>
  <si>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</si>
  <si>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</si>
  <si>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</si>
  <si>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</si>
  <si>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</si>
  <si>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</si>
  <si>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</si>
  <si>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</si>
  <si>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</si>
  <si>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</si>
  <si>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</si>
  <si>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</si>
  <si>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</si>
  <si>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</si>
  <si>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</si>
  <si>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</si>
  <si>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</si>
  <si>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</si>
  <si>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</si>
  <si>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</si>
  <si>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</si>
  <si>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</si>
  <si>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</si>
  <si>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</si>
  <si>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</si>
  <si>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</si>
  <si>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</si>
  <si>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</si>
  <si>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</si>
  <si>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</si>
  <si>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</si>
  <si>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</si>
  <si>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</si>
  <si>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</si>
  <si>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</si>
  <si>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</si>
  <si>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</si>
  <si>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</si>
  <si>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</si>
  <si>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</si>
  <si>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</si>
  <si>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</si>
  <si>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</si>
  <si>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</si>
  <si>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</si>
  <si>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</si>
  <si>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</si>
  <si>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</si>
  <si>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</si>
  <si>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</si>
  <si>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</si>
  <si>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</si>
  <si>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</si>
  <si>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</si>
  <si>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</si>
  <si>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</si>
  <si>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</si>
  <si>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</si>
  <si>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</si>
  <si>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</si>
  <si>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</si>
  <si>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</si>
  <si>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</si>
  <si>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</si>
  <si>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</si>
  <si>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</si>
  <si>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</si>
  <si>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</si>
  <si>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</si>
  <si>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</si>
  <si>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</si>
  <si>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</si>
  <si>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</si>
  <si>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</si>
  <si>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</si>
  <si>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</si>
  <si>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</si>
  <si>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</si>
  <si>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</si>
  <si>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</si>
  <si>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</si>
  <si>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</si>
  <si>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</si>
  <si>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</si>
  <si>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</si>
  <si>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</si>
  <si>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</si>
  <si>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</si>
  <si>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</si>
  <si>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</si>
  <si>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</si>
  <si>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</si>
  <si>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</si>
  <si>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</si>
  <si>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</si>
  <si>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</si>
  <si>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</si>
  <si>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</si>
  <si>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</si>
  <si>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</si>
  <si>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</si>
  <si>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</si>
  <si>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</si>
  <si>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</si>
  <si>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</si>
  <si>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</si>
  <si>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</si>
  <si>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</si>
  <si>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</si>
  <si>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</si>
  <si>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</si>
  <si>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</si>
  <si>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</si>
  <si>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</si>
  <si>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</si>
  <si>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</si>
  <si>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</si>
  <si>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</si>
  <si>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</si>
  <si>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</si>
  <si>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</si>
  <si>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</si>
  <si>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</si>
  <si>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</si>
  <si>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</si>
  <si>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</si>
  <si>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</si>
  <si>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</si>
  <si>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</si>
  <si>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</si>
  <si>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</si>
  <si>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</si>
  <si>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</si>
  <si>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</si>
  <si>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</si>
  <si>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</si>
  <si>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</si>
  <si>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</si>
  <si>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</si>
  <si>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</si>
  <si>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</si>
  <si>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</si>
  <si>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</si>
  <si>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</si>
  <si>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</si>
  <si>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</si>
  <si>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</si>
  <si>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</si>
  <si>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</si>
  <si>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</si>
  <si>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</si>
  <si>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</si>
  <si>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</si>
  <si>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</si>
  <si>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</si>
  <si>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</si>
  <si>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</si>
  <si>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</si>
  <si>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</si>
  <si>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</si>
  <si>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</si>
  <si>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</si>
  <si>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</si>
  <si>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</si>
  <si>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</si>
  <si>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</si>
  <si>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</si>
  <si>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</si>
  <si>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</si>
  <si>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</si>
  <si>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</si>
  <si>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</si>
  <si>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</si>
  <si>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</si>
  <si>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</si>
  <si>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</si>
  <si>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</si>
  <si>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</si>
  <si>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</si>
  <si>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</si>
  <si>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</si>
  <si>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</si>
  <si>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</si>
  <si>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</si>
  <si>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</si>
  <si>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</si>
  <si>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</si>
  <si>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</si>
  <si>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</si>
  <si>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</si>
  <si>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</si>
  <si>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</si>
  <si>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</si>
  <si>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</si>
  <si>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</si>
  <si>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</si>
  <si>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</si>
  <si>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</si>
  <si>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</si>
  <si>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</si>
  <si>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</si>
  <si>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</si>
  <si>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</si>
  <si>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</si>
  <si>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</si>
  <si>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</si>
  <si>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</si>
  <si>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</si>
  <si>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</si>
  <si>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</si>
  <si>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</si>
  <si>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</si>
  <si>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</si>
  <si>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</si>
  <si>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</si>
  <si>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</si>
  <si>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</si>
  <si>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</si>
  <si>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</si>
  <si>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</si>
  <si>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</si>
  <si>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</si>
  <si>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</si>
  <si>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</si>
  <si>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</si>
  <si>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</si>
  <si>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</si>
  <si>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</si>
  <si>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</si>
  <si>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</si>
  <si>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</si>
  <si>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</si>
  <si>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</si>
  <si>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</si>
  <si>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</si>
  <si>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</si>
  <si>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</si>
  <si>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</si>
  <si>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</si>
  <si>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</si>
  <si>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</si>
  <si>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</si>
  <si>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</si>
  <si>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</si>
  <si>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</si>
  <si>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</si>
  <si>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</si>
  <si>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</si>
  <si>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</si>
  <si>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</si>
  <si>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</si>
  <si>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</si>
  <si>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</si>
  <si>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</si>
  <si>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</si>
  <si>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</si>
  <si>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</si>
  <si>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</si>
  <si>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</si>
  <si>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</si>
  <si>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</si>
  <si>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</si>
  <si>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</si>
  <si>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</si>
  <si>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</si>
  <si>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</si>
  <si>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</si>
  <si>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</si>
  <si>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</si>
  <si>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</si>
  <si>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</si>
  <si>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</si>
  <si>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</si>
  <si>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</si>
  <si>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</si>
  <si>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</si>
  <si>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</si>
  <si>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</si>
  <si>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</si>
  <si>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</si>
  <si>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</si>
  <si>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</si>
  <si>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</si>
  <si>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</si>
  <si>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</si>
  <si>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</si>
  <si>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</si>
  <si>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</si>
  <si>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</si>
  <si>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</si>
  <si>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</si>
  <si>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</si>
  <si>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</si>
  <si>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</si>
  <si>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</si>
  <si>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</si>
  <si>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</si>
  <si>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</si>
  <si>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</si>
  <si>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</si>
  <si>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</si>
  <si>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</si>
  <si>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</si>
  <si>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</si>
  <si>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</si>
  <si>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</si>
  <si>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</si>
  <si>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</si>
  <si>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</si>
  <si>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</si>
  <si>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</si>
  <si>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</si>
  <si>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</si>
  <si>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</si>
  <si>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</si>
  <si>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</si>
  <si>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</si>
  <si>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</si>
  <si>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</si>
  <si>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</si>
  <si>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</si>
  <si>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</si>
  <si>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</si>
  <si>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</si>
  <si>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</si>
  <si>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</si>
  <si>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</si>
  <si>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</si>
  <si>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</si>
  <si>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</si>
  <si>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</si>
  <si>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</si>
  <si>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</si>
  <si>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</si>
  <si>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</si>
  <si>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</si>
  <si>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</si>
  <si>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</si>
  <si>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</si>
  <si>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</si>
  <si>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</si>
  <si>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</si>
  <si>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</si>
  <si>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</si>
  <si>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</si>
  <si>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</si>
  <si>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</si>
  <si>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</si>
  <si>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</si>
  <si>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</si>
  <si>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</si>
  <si>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</si>
  <si>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</si>
  <si>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</si>
  <si>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</si>
  <si>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</si>
  <si>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</si>
  <si>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</si>
  <si>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</si>
  <si>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</si>
  <si>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</si>
  <si>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</si>
  <si>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</si>
  <si>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</si>
  <si>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</si>
  <si>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</si>
  <si>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</si>
  <si>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</si>
  <si>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</si>
  <si>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</si>
  <si>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</si>
  <si>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</si>
  <si>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</si>
  <si>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</si>
  <si>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</si>
  <si>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</si>
  <si>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</si>
  <si>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</si>
  <si>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</si>
  <si>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</si>
  <si>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</si>
  <si>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</si>
  <si>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</si>
  <si>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</si>
  <si>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</si>
  <si>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</si>
  <si>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</si>
  <si>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</si>
  <si>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</si>
  <si>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</si>
  <si>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</si>
  <si>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</si>
  <si>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</si>
  <si>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</si>
  <si>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</si>
  <si>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</si>
  <si>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</si>
  <si>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</si>
  <si>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</si>
  <si>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</si>
  <si>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</si>
  <si>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</si>
  <si>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</si>
  <si>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</si>
  <si>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</si>
  <si>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</si>
  <si>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</si>
  <si>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</si>
  <si>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</si>
  <si>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</si>
  <si>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</si>
  <si>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</si>
  <si>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</si>
  <si>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</si>
  <si>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</si>
  <si>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</si>
  <si>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</si>
  <si>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</si>
  <si>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</si>
  <si>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</si>
  <si>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</si>
  <si>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</si>
  <si>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</si>
  <si>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</si>
  <si>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</si>
  <si>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</si>
  <si>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</si>
  <si>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</si>
  <si>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</si>
  <si>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</si>
  <si>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</si>
  <si>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</si>
  <si>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</si>
  <si>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</si>
  <si>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</si>
  <si>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</si>
  <si>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</si>
  <si>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</si>
  <si>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</si>
  <si>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</si>
  <si>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</si>
  <si>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</si>
  <si>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</si>
  <si>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</si>
  <si>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</si>
  <si>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</si>
  <si>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</si>
  <si>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</si>
  <si>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</si>
  <si>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</si>
  <si>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</si>
  <si>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</si>
  <si>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</si>
  <si>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</si>
  <si>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</si>
  <si>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</si>
  <si>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</si>
  <si>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</si>
  <si>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</si>
  <si>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</si>
  <si>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</si>
  <si>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</si>
  <si>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</si>
  <si>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</si>
  <si>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</si>
  <si>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</si>
  <si>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</si>
  <si>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</si>
  <si>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</si>
  <si>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</si>
  <si>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</si>
  <si>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</si>
  <si>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</si>
  <si>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</si>
  <si>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</si>
  <si>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</si>
  <si>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</si>
  <si>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</si>
  <si>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</si>
  <si>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</si>
  <si>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</si>
  <si>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</si>
  <si>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</si>
  <si>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</si>
  <si>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</si>
  <si>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</si>
  <si>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</si>
  <si>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</si>
  <si>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</si>
  <si>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</si>
  <si>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</si>
  <si>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</si>
  <si>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</si>
  <si>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</si>
  <si>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</si>
  <si>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</si>
  <si>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</si>
  <si>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</si>
  <si>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</si>
  <si>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</si>
  <si>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</si>
  <si>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</si>
  <si>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</si>
  <si>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</si>
  <si>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</si>
  <si>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</si>
  <si>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</si>
  <si>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</si>
  <si>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</si>
  <si>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</si>
  <si>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</si>
  <si>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</si>
  <si>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</si>
  <si>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</si>
  <si>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</si>
  <si>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</si>
  <si>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</si>
  <si>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</si>
  <si>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</si>
  <si>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</si>
  <si>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</si>
  <si>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</si>
  <si>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</si>
  <si>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</si>
  <si>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</si>
  <si>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</si>
  <si>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</si>
  <si>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</si>
  <si>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</si>
  <si>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</si>
  <si>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</si>
  <si>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</si>
  <si>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</si>
  <si>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</si>
  <si>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</si>
  <si>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</si>
  <si>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</si>
  <si>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</si>
  <si>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</si>
  <si>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</si>
  <si>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</si>
  <si>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</si>
  <si>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</si>
  <si>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</si>
  <si>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</si>
  <si>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</si>
  <si>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</si>
  <si>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</si>
  <si>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</si>
  <si>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</si>
  <si>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</si>
  <si>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</si>
  <si>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</si>
  <si>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</si>
  <si>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</si>
  <si>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</si>
  <si>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</si>
  <si>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</si>
  <si>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</si>
  <si>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</si>
  <si>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</si>
  <si>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</si>
  <si>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</si>
  <si>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</si>
  <si>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</si>
  <si>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</si>
  <si>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</si>
  <si>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</si>
  <si>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</si>
  <si>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</si>
  <si>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</si>
  <si>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</si>
  <si>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</si>
  <si>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</si>
  <si>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</si>
  <si>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</si>
  <si>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</si>
  <si>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</si>
  <si>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</si>
  <si>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</si>
  <si>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</si>
  <si>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</si>
  <si>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</si>
  <si>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</si>
  <si>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</si>
  <si>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</si>
  <si>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</si>
  <si>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</si>
  <si>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</si>
  <si>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</si>
  <si>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</si>
  <si>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</si>
  <si>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</si>
  <si>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</si>
  <si>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</si>
  <si>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</si>
  <si>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</si>
  <si>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</si>
  <si>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</si>
  <si>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</si>
  <si>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</si>
  <si>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</si>
  <si>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</si>
  <si>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</si>
  <si>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</si>
  <si>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</si>
  <si>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</si>
  <si>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</si>
  <si>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</si>
  <si>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</si>
  <si>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</si>
  <si>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</si>
  <si>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</si>
  <si>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</si>
  <si>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</si>
  <si>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</si>
  <si>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</si>
  <si>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</si>
  <si>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</si>
  <si>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</si>
  <si>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</si>
  <si>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</si>
  <si>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</si>
  <si>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</si>
  <si>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</si>
  <si>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</si>
  <si>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</si>
  <si>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</si>
  <si>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</si>
  <si>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</si>
  <si>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</si>
  <si>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</si>
  <si>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</si>
  <si>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</si>
  <si>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</si>
  <si>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</si>
  <si>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</si>
  <si>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</si>
  <si>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</si>
  <si>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</si>
  <si>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</si>
  <si>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</si>
  <si>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</si>
  <si>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</si>
  <si>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</si>
  <si>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</si>
  <si>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</si>
  <si>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</si>
  <si>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</si>
  <si>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</si>
  <si>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</si>
  <si>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</si>
  <si>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</si>
  <si>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</si>
  <si>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</si>
  <si>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</si>
  <si>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</si>
  <si>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</si>
  <si>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</si>
  <si>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</si>
  <si>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</si>
  <si>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</si>
  <si>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</si>
  <si>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</si>
  <si>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</si>
  <si>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</si>
  <si>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</si>
  <si>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</si>
  <si>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</si>
  <si>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</si>
  <si>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</si>
  <si>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</si>
  <si>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</si>
  <si>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</si>
  <si>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</si>
  <si>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</si>
  <si>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</si>
  <si>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</si>
  <si>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</si>
  <si>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</si>
  <si>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</si>
  <si>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</si>
  <si>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</si>
  <si>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</si>
  <si>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</si>
  <si>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</si>
  <si>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</si>
  <si>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</si>
  <si>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</si>
  <si>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</si>
  <si>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</si>
  <si>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</si>
  <si>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</si>
  <si>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</si>
  <si>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</si>
  <si>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</si>
  <si>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</si>
  <si>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</si>
  <si>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</si>
  <si>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</si>
  <si>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</si>
  <si>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</si>
  <si>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</si>
  <si>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</si>
  <si>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</si>
  <si>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</si>
  <si>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</si>
  <si>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</si>
  <si>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</si>
  <si>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</si>
  <si>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</si>
  <si>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</si>
  <si>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</si>
  <si>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</si>
  <si>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</si>
  <si>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</si>
  <si>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</si>
  <si>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</si>
  <si>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</si>
  <si>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</si>
  <si>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</si>
  <si>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</si>
  <si>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</si>
  <si>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</si>
  <si>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</si>
  <si>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</si>
  <si>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</si>
  <si>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</si>
  <si>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</si>
  <si>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</si>
  <si>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</si>
  <si>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</si>
  <si>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</si>
  <si>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</si>
  <si>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</si>
  <si>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</si>
  <si>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</si>
  <si>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</si>
  <si>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</si>
  <si>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</si>
  <si>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</si>
  <si>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</si>
  <si>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</si>
  <si>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</si>
  <si>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</si>
  <si>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</si>
  <si>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</si>
  <si>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</si>
  <si>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</si>
  <si>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</si>
  <si>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</si>
  <si>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</si>
  <si>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</si>
  <si>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</si>
  <si>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</si>
  <si>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</si>
  <si>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</si>
  <si>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</si>
  <si>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</si>
  <si>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</si>
  <si>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</si>
  <si>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</si>
  <si>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</si>
  <si>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</si>
  <si>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</si>
  <si>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</si>
  <si>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</si>
  <si>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</si>
  <si>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</si>
  <si>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</si>
  <si>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</si>
  <si>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</si>
  <si>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</si>
  <si>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</si>
  <si>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</si>
  <si>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</si>
  <si>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</si>
  <si>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</si>
  <si>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</si>
  <si>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</si>
  <si>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2021-8-10000181</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</si>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</sst>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172</v>
      </c>
      <c r="K20" s="151">
        <v>1788995781</v>
      </c>
      <c r="L20" s="152">
        <v>44197</v>
      </c>
      <c r="M20" s="152">
        <v>44561</v>
      </c>
      <c r="N20" s="135">
        <f>+(M20-L20)/30</f>
        <v>12.133333333333333</v>
      </c>
      <c r="O20" s="138"/>
      <c r="U20" s="134"/>
      <c r="V20" s="105">
        <f ca="1">NOW()</f>
        <v>44191.664443287038</v>
      </c>
      <c r="W20" s="105">
        <f ca="1">NOW()</f>
        <v>44191.664443287038</v>
      </c>
    </row>
    <row r="21" spans="1:23" ht="30" customHeight="1" outlineLevel="1" x14ac:dyDescent="0.2">
      <c r="A21" s="9"/>
      <c r="B21" s="71"/>
      <c r="C21" s="5"/>
      <c r="D21" s="5"/>
      <c r="E21" s="5"/>
      <c r="F21" s="5"/>
      <c r="G21" s="5"/>
      <c r="H21" s="70"/>
      <c r="I21" s="149" t="s">
        <v>163</v>
      </c>
      <c r="J21" s="149" t="s">
        <v>172</v>
      </c>
      <c r="K21" s="151"/>
      <c r="L21" s="152"/>
      <c r="M21" s="152"/>
      <c r="N21" s="135">
        <f t="shared" ref="N21:N35" si="0">+(M21-L21)/30</f>
        <v>0</v>
      </c>
      <c r="O21" s="139"/>
    </row>
    <row r="22" spans="1:23" ht="30" customHeight="1" outlineLevel="1" x14ac:dyDescent="0.2">
      <c r="A22" s="9"/>
      <c r="B22" s="71"/>
      <c r="C22" s="5"/>
      <c r="D22" s="5"/>
      <c r="E22" s="5"/>
      <c r="F22" s="5"/>
      <c r="G22" s="5"/>
      <c r="H22" s="70"/>
      <c r="I22" s="149" t="s">
        <v>163</v>
      </c>
      <c r="J22" s="150" t="s">
        <v>172</v>
      </c>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2702</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65" t="s">
        <v>32</v>
      </c>
      <c r="D59" s="121" t="s">
        <v>2711</v>
      </c>
      <c r="E59" s="145">
        <v>40554</v>
      </c>
      <c r="F59" s="145">
        <v>40907</v>
      </c>
      <c r="G59" s="160">
        <f t="shared" si="3"/>
        <v>11.766666666666667</v>
      </c>
      <c r="H59" s="122" t="s">
        <v>2719</v>
      </c>
      <c r="I59" s="121" t="s">
        <v>163</v>
      </c>
      <c r="J59" s="121" t="s">
        <v>183</v>
      </c>
      <c r="K59" s="123">
        <v>150000000</v>
      </c>
      <c r="L59" s="65" t="s">
        <v>1148</v>
      </c>
      <c r="M59" s="117">
        <v>1</v>
      </c>
      <c r="N59" s="65" t="s">
        <v>1151</v>
      </c>
      <c r="O59" s="65" t="s">
        <v>1148</v>
      </c>
      <c r="P59" s="79"/>
    </row>
    <row r="60" spans="1:16" s="7" customFormat="1" ht="24.75" customHeight="1" outlineLevel="1" x14ac:dyDescent="0.2">
      <c r="A60" s="144">
        <v>13</v>
      </c>
      <c r="B60" s="122" t="s">
        <v>2710</v>
      </c>
      <c r="C60" s="65" t="s">
        <v>32</v>
      </c>
      <c r="D60" s="121" t="s">
        <v>2712</v>
      </c>
      <c r="E60" s="145">
        <v>40570</v>
      </c>
      <c r="F60" s="145">
        <v>40907</v>
      </c>
      <c r="G60" s="160">
        <f t="shared" si="3"/>
        <v>11.233333333333333</v>
      </c>
      <c r="H60" s="122" t="s">
        <v>2720</v>
      </c>
      <c r="I60" s="121" t="s">
        <v>163</v>
      </c>
      <c r="J60" s="121" t="s">
        <v>180</v>
      </c>
      <c r="K60" s="123">
        <v>45800000</v>
      </c>
      <c r="L60" s="65" t="s">
        <v>1148</v>
      </c>
      <c r="M60" s="117">
        <v>1</v>
      </c>
      <c r="N60" s="65" t="s">
        <v>1151</v>
      </c>
      <c r="O60" s="65"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65" t="s">
        <v>1148</v>
      </c>
      <c r="M61" s="117">
        <v>1</v>
      </c>
      <c r="N61" s="65" t="s">
        <v>1151</v>
      </c>
      <c r="O61" s="65"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65" t="s">
        <v>1148</v>
      </c>
      <c r="M62" s="117">
        <v>1</v>
      </c>
      <c r="N62" s="65" t="s">
        <v>1151</v>
      </c>
      <c r="O62" s="65"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65" t="s">
        <v>1148</v>
      </c>
      <c r="M63" s="117">
        <v>1</v>
      </c>
      <c r="N63" s="65" t="s">
        <v>1151</v>
      </c>
      <c r="O63" s="65"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65" t="s">
        <v>1148</v>
      </c>
      <c r="M64" s="117">
        <v>1</v>
      </c>
      <c r="N64" s="65" t="s">
        <v>1151</v>
      </c>
      <c r="O64" s="65"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65" t="s">
        <v>1148</v>
      </c>
      <c r="M65" s="117">
        <v>1</v>
      </c>
      <c r="N65" s="65" t="s">
        <v>1151</v>
      </c>
      <c r="O65" s="65"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65" t="s">
        <v>1148</v>
      </c>
      <c r="M66" s="117">
        <v>1</v>
      </c>
      <c r="N66" s="65"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53669873.43</v>
      </c>
      <c r="F185" s="92"/>
      <c r="G185" s="93"/>
      <c r="H185" s="88"/>
      <c r="I185" s="90" t="s">
        <v>2627</v>
      </c>
      <c r="J185" s="166">
        <f>+SUM(M179:M183)</f>
        <v>0.02</v>
      </c>
      <c r="K185" s="236" t="s">
        <v>2628</v>
      </c>
      <c r="L185" s="236"/>
      <c r="M185" s="94">
        <f>+J185*(SUM(K20:K35))</f>
        <v>35779915.619999997</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2020-12-26T20:57:10Z</cp:lastPrinted>
  <dcterms:created xsi:type="dcterms:W3CDTF">2020-10-14T21:57:42Z</dcterms:created>
  <dcterms:modified xsi:type="dcterms:W3CDTF">2020-12-26T20:57:11Z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