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ABRAZAR\CACERES\INV-0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<sst xmlns="http://schemas.openxmlformats.org/spreadsheetml/2006/main" count="3189" uniqueCount="2691">
  <si>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</si>
  <si>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</si>
  <si>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</si>
  <si>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</si>
  <si>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</si>
  <si>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</si>
  <si>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</si>
  <si>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</si>
  <si>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</si>
  <si>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</si>
  <si>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</si>
  <si>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</si>
  <si>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</si>
  <si>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</si>
  <si>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</si>
  <si>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</si>
  <si>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</si>
  <si>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</si>
  <si>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</si>
  <si>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</si>
  <si>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</si>
  <si>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</si>
  <si>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</si>
  <si>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</si>
  <si>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</si>
  <si>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</si>
  <si>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</si>
  <si>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</si>
  <si>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</si>
  <si>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</si>
  <si>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</si>
  <si>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</si>
  <si>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</si>
  <si>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</si>
  <si>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</si>
  <si>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</si>
  <si>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</si>
  <si>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</si>
  <si>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</si>
  <si>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</si>
  <si>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</si>
  <si>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</si>
  <si>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</si>
  <si>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</si>
  <si>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</si>
  <si>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</si>
  <si>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</si>
  <si>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</si>
  <si>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</si>
  <si>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</si>
  <si>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</si>
  <si>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</si>
  <si>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</si>
  <si>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</si>
  <si>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</si>
  <si>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</si>
  <si>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</si>
  <si>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</si>
  <si>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</si>
  <si>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</si>
  <si>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</si>
  <si>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</si>
  <si>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</si>
  <si>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</si>
  <si>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</si>
  <si>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</si>
  <si>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</si>
  <si>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</si>
  <si>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</si>
  <si>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</si>
  <si>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</si>
  <si>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</si>
  <si>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</si>
  <si>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</si>
  <si>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</si>
  <si>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</si>
  <si>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</si>
  <si>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</si>
  <si>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</si>
  <si>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</si>
  <si>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</si>
  <si>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</si>
  <si>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</si>
  <si>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</si>
  <si>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</si>
  <si>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</si>
  <si>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</si>
  <si>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</si>
  <si>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</si>
  <si>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</si>
  <si>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</si>
  <si>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</si>
  <si>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</si>
  <si>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</si>
  <si>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</si>
  <si>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</si>
  <si>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</si>
  <si>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</si>
  <si>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</si>
  <si>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</si>
  <si>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</si>
  <si>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</si>
  <si>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</si>
  <si>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</si>
  <si>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</si>
  <si>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</si>
  <si>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</si>
  <si>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</si>
  <si>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</si>
  <si>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</si>
  <si>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</si>
  <si>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</si>
  <si>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</si>
  <si>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</si>
  <si>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</si>
  <si>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</si>
  <si>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</si>
  <si>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</si>
  <si>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</si>
  <si>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</si>
  <si>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</si>
  <si>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</si>
  <si>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</si>
  <si>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</si>
  <si>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</si>
  <si>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</si>
  <si>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</si>
  <si>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</si>
  <si>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</si>
  <si>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</si>
  <si>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</si>
  <si>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</si>
  <si>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</si>
  <si>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</si>
  <si>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</si>
  <si>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</si>
  <si>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</si>
  <si>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</si>
  <si>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</si>
  <si>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</si>
  <si>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</si>
  <si>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</si>
  <si>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</si>
  <si>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</si>
  <si>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</si>
  <si>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</si>
  <si>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</si>
  <si>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</si>
  <si>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</si>
  <si>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</si>
  <si>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</si>
  <si>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</si>
  <si>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</si>
  <si>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</si>
  <si>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</si>
  <si>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</si>
  <si>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</si>
  <si>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</si>
  <si>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</si>
  <si>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</si>
  <si>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</si>
  <si>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</si>
  <si>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</si>
  <si>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</si>
  <si>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</si>
  <si>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</si>
  <si>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</si>
  <si>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</si>
  <si>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</si>
  <si>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</si>
  <si>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</si>
  <si>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</si>
  <si>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</si>
  <si>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</si>
  <si>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</si>
  <si>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</si>
  <si>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</si>
  <si>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</si>
  <si>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</si>
  <si>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</si>
  <si>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</si>
  <si>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</si>
  <si>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</si>
  <si>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</si>
  <si>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</si>
  <si>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</si>
  <si>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</si>
  <si>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</si>
  <si>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</si>
  <si>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</si>
  <si>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</si>
  <si>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</si>
  <si>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</si>
  <si>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</si>
  <si>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</si>
  <si>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</si>
  <si>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</si>
  <si>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</si>
  <si>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</si>
  <si>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</si>
  <si>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</si>
  <si>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</si>
  <si>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</si>
  <si>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</si>
  <si>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</si>
  <si>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</si>
  <si>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</si>
  <si>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</si>
  <si>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</si>
  <si>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</si>
  <si>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</si>
  <si>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</si>
  <si>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</si>
  <si>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</si>
  <si>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</si>
  <si>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</si>
  <si>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</si>
  <si>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</si>
  <si>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</si>
  <si>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</si>
  <si>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</si>
  <si>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</si>
  <si>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</si>
  <si>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</si>
  <si>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</si>
  <si>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</si>
  <si>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</si>
  <si>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</si>
  <si>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</si>
  <si>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</si>
  <si>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</si>
  <si>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</si>
  <si>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</si>
  <si>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</si>
  <si>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</si>
  <si>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</si>
  <si>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</si>
  <si>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</si>
  <si>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</si>
  <si>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</si>
  <si>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</si>
  <si>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</si>
  <si>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</si>
  <si>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</si>
  <si>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</si>
  <si>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</si>
  <si>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</si>
  <si>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</si>
  <si>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</si>
  <si>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</si>
  <si>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</si>
  <si>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</si>
  <si>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</si>
  <si>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</si>
  <si>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</si>
  <si>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</si>
  <si>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</si>
  <si>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</si>
  <si>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</si>
  <si>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</si>
  <si>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</si>
  <si>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</si>
  <si>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</si>
  <si>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</si>
  <si>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</si>
  <si>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</si>
  <si>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</si>
  <si>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</si>
  <si>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</si>
  <si>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</si>
  <si>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</si>
  <si>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</si>
  <si>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</si>
  <si>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</si>
  <si>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</si>
  <si>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</si>
  <si>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</si>
  <si>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</si>
  <si>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</si>
  <si>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</si>
  <si>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</si>
  <si>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</si>
  <si>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</si>
  <si>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</si>
  <si>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</si>
  <si>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</si>
  <si>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</si>
  <si>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</si>
  <si>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</si>
  <si>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</si>
  <si>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</si>
  <si>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</si>
  <si>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</si>
  <si>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</si>
  <si>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</si>
  <si>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</si>
  <si>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</si>
  <si>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</si>
  <si>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</si>
  <si>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</si>
  <si>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</si>
  <si>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</si>
  <si>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</si>
  <si>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</si>
  <si>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</si>
  <si>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</si>
  <si>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</si>
  <si>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</si>
  <si>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</si>
  <si>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</si>
  <si>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</si>
  <si>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</si>
  <si>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</si>
  <si>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</si>
  <si>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</si>
  <si>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</si>
  <si>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</si>
  <si>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</si>
  <si>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</si>
  <si>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</si>
  <si>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</si>
  <si>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</si>
  <si>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</si>
  <si>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</si>
  <si>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</si>
  <si>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</si>
  <si>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</si>
  <si>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</si>
  <si>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</si>
  <si>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</si>
  <si>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</si>
  <si>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</si>
  <si>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</si>
  <si>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</si>
  <si>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</si>
  <si>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</si>
  <si>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</si>
  <si>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</si>
  <si>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</si>
  <si>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</si>
  <si>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</si>
  <si>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</si>
  <si>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</si>
  <si>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</si>
  <si>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</si>
  <si>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</si>
  <si>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</si>
  <si>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</si>
  <si>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</si>
  <si>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</si>
  <si>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</si>
  <si>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</si>
  <si>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</si>
  <si>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</si>
  <si>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</si>
  <si>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</si>
  <si>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</si>
  <si>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</si>
  <si>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</si>
  <si>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</si>
  <si>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</si>
  <si>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</si>
  <si>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</si>
  <si>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</si>
  <si>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</si>
  <si>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</si>
  <si>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</si>
  <si>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</si>
  <si>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</si>
  <si>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</si>
  <si>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</si>
  <si>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</si>
  <si>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</si>
  <si>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</si>
  <si>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</si>
  <si>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</si>
  <si>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</si>
  <si>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</si>
  <si>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</si>
  <si>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</si>
  <si>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</si>
  <si>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</si>
  <si>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</si>
  <si>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</si>
  <si>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</si>
  <si>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</si>
  <si>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</si>
  <si>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</si>
  <si>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</si>
  <si>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</si>
  <si>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</si>
  <si>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</si>
  <si>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</si>
  <si>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</si>
  <si>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</si>
  <si>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</si>
  <si>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</si>
  <si>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</si>
  <si>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</si>
  <si>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</si>
  <si>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</si>
  <si>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</si>
  <si>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</si>
  <si>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</si>
  <si>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</si>
  <si>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</si>
  <si>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</si>
  <si>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</si>
  <si>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</si>
  <si>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</si>
  <si>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</si>
  <si>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</si>
  <si>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</si>
  <si>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</si>
  <si>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</si>
  <si>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</si>
  <si>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</si>
  <si>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</si>
  <si>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</si>
  <si>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</si>
  <si>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</si>
  <si>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</si>
  <si>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</si>
  <si>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</si>
  <si>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</si>
  <si>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</si>
  <si>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</si>
  <si>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</si>
  <si>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</si>
  <si>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</si>
  <si>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</si>
  <si>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</si>
  <si>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</si>
  <si>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</si>
  <si>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</si>
  <si>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</si>
  <si>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</si>
  <si>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</si>
  <si>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</si>
  <si>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</si>
  <si>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</si>
  <si>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</si>
  <si>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</si>
  <si>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</si>
  <si>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</si>
  <si>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</si>
  <si>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</si>
  <si>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</si>
  <si>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</si>
  <si>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</si>
  <si>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</si>
  <si>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</si>
  <si>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</si>
  <si>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</si>
  <si>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</si>
  <si>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</si>
  <si>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</si>
  <si>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</si>
  <si>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</si>
  <si>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</si>
  <si>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</si>
  <si>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</si>
  <si>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</si>
  <si>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</si>
  <si>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</si>
  <si>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</si>
  <si>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</si>
  <si>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</si>
  <si>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</si>
  <si>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</si>
  <si>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</si>
  <si>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</si>
  <si>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</si>
  <si>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</si>
  <si>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</si>
  <si>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</si>
  <si>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</si>
  <si>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</si>
  <si>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</si>
  <si>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</si>
  <si>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</si>
  <si>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</si>
  <si>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</si>
  <si>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</si>
  <si>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</si>
  <si>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</si>
  <si>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</si>
  <si>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</si>
  <si>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</si>
  <si>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</si>
  <si>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</si>
  <si>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</si>
  <si>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</si>
  <si>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</si>
  <si>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</si>
  <si>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</si>
  <si>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</si>
  <si>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</si>
  <si>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</si>
  <si>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</si>
  <si>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</si>
  <si>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</si>
  <si>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</si>
  <si>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</si>
  <si>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</si>
  <si>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</si>
  <si>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</si>
  <si>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</si>
  <si>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</si>
  <si>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</si>
  <si>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</si>
  <si>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</si>
  <si>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</si>
  <si>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</si>
  <si>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</si>
  <si>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</si>
  <si>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</si>
  <si>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</si>
  <si>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</si>
  <si>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</si>
  <si>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</si>
  <si>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</si>
  <si>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</si>
  <si>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</si>
  <si>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</si>
  <si>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</si>
  <si>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</si>
  <si>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</si>
  <si>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</si>
  <si>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</si>
  <si>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</si>
  <si>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</si>
  <si>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</si>
  <si>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</si>
  <si>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</si>
  <si>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</si>
  <si>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</si>
  <si>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</si>
  <si>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</si>
  <si>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</si>
  <si>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</si>
  <si>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</si>
  <si>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</si>
  <si>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</si>
  <si>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</si>
  <si>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</si>
  <si>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</si>
  <si>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</si>
  <si>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</si>
  <si>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</si>
  <si>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</si>
  <si>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</si>
  <si>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</si>
  <si>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</si>
  <si>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</si>
  <si>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</si>
  <si>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</si>
  <si>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</si>
  <si>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</si>
  <si>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</si>
  <si>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</si>
  <si>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</si>
  <si>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</si>
  <si>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</si>
  <si>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</si>
  <si>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</si>
  <si>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</si>
  <si>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</si>
  <si>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</si>
  <si>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</si>
  <si>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</si>
  <si>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</si>
  <si>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</si>
  <si>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</si>
  <si>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</si>
  <si>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</si>
  <si>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</si>
  <si>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</si>
  <si>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</si>
  <si>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</si>
  <si>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</si>
  <si>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</si>
  <si>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</si>
  <si>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</si>
  <si>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</si>
  <si>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</si>
  <si>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</si>
  <si>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</si>
  <si>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</si>
  <si>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</si>
  <si>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</si>
  <si>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</si>
  <si>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</si>
  <si>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</si>
  <si>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</si>
  <si>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</si>
  <si>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</si>
  <si>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</si>
  <si>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</si>
  <si>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</si>
  <si>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</si>
  <si>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</si>
  <si>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</si>
  <si>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</si>
  <si>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</si>
  <si>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</si>
  <si>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</si>
  <si>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</si>
  <si>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</si>
  <si>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</si>
  <si>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</si>
  <si>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</si>
  <si>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</si>
  <si>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</si>
  <si>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</si>
  <si>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</si>
  <si>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</si>
  <si>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</si>
  <si>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</si>
  <si>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</si>
  <si>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</si>
  <si>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</si>
  <si>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</si>
  <si>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</si>
  <si>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</si>
  <si>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</si>
  <si>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</si>
  <si>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</si>
  <si>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</si>
  <si>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</si>
  <si>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</si>
  <si>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</si>
  <si>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</si>
  <si>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</si>
  <si>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</si>
  <si>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</si>
  <si>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</si>
  <si>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</si>
  <si>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</si>
  <si>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</si>
  <si>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</si>
  <si>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</si>
  <si>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</si>
  <si>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</si>
  <si>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</si>
  <si>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</si>
  <si>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</si>
  <si>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</si>
  <si>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</si>
  <si>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</si>
  <si>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</si>
  <si>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</si>
  <si>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</si>
  <si>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</si>
  <si>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</si>
  <si>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</si>
  <si>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</si>
  <si>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</si>
  <si>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</si>
  <si>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</si>
  <si>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</si>
  <si>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</si>
  <si>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</si>
  <si>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</si>
  <si>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</si>
  <si>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</si>
  <si>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</si>
  <si>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</si>
  <si>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</si>
  <si>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</si>
  <si>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</si>
  <si>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</si>
  <si>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</si>
  <si>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</si>
  <si>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</si>
  <si>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</si>
  <si>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</si>
  <si>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</si>
  <si>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</si>
  <si>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</si>
  <si>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</si>
  <si>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</si>
  <si>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</si>
  <si>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</si>
  <si>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</si>
  <si>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</si>
  <si>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</si>
  <si>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</si>
  <si>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</si>
  <si>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</si>
  <si>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</si>
  <si>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</si>
  <si>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</si>
  <si>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</si>
  <si>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</si>
  <si>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</si>
  <si>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</si>
  <si>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</si>
  <si>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</si>
  <si>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</si>
  <si>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</si>
  <si>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</si>
  <si>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</si>
  <si>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</si>
  <si>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</si>
  <si>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</si>
  <si>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</si>
  <si>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</si>
  <si>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</si>
  <si>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</si>
  <si>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</si>
  <si>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</si>
  <si>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</si>
  <si>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</si>
  <si>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</si>
  <si>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</si>
  <si>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</si>
  <si>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</si>
  <si>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</si>
  <si>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</si>
  <si>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</si>
  <si>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</si>
  <si>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</si>
  <si>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</si>
  <si>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</si>
  <si>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</si>
  <si>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</si>
  <si>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</si>
  <si>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</si>
  <si>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</si>
  <si>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</si>
  <si>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</si>
  <si>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</si>
  <si>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</si>
  <si>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</si>
  <si>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</si>
  <si>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</si>
  <si>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</si>
  <si>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</si>
  <si>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</si>
  <si>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</si>
  <si>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</si>
  <si>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</si>
  <si>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</si>
  <si>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</si>
  <si>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</si>
  <si>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</si>
  <si>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</si>
  <si>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</si>
  <si>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</si>
  <si>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</si>
  <si>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</si>
  <si>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</si>
  <si>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</si>
  <si>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</si>
  <si>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</si>
  <si>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</si>
  <si>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</si>
  <si>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</si>
  <si>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</si>
  <si>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</si>
  <si>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</si>
  <si>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</si>
  <si>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</si>
  <si>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</si>
  <si>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</si>
  <si>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</si>
  <si>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</si>
  <si>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</si>
  <si>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</si>
  <si>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</si>
  <si>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</si>
  <si>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</si>
  <si>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</si>
  <si>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</si>
  <si>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</si>
  <si>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</si>
  <si>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</si>
  <si>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</si>
  <si>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</si>
  <si>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</si>
  <si>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</si>
  <si>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</si>
  <si>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</si>
  <si>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</si>
  <si>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</si>
  <si>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</si>
  <si>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</si>
  <si>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</si>
  <si>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</si>
  <si>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</si>
  <si>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</si>
  <si>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</si>
  <si>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</si>
  <si>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</si>
  <si>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</si>
  <si>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</si>
  <si>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</si>
  <si>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</si>
  <si>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</si>
  <si>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</si>
  <si>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</si>
  <si>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</si>
  <si>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</si>
  <si>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</si>
  <si>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</si>
  <si>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</si>
  <si>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</si>
  <si>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</si>
  <si>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</si>
  <si>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</si>
  <si>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</si>
  <si>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</si>
  <si>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</si>
  <si>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</si>
  <si>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</si>
  <si>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</si>
  <si>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</si>
  <si>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</si>
  <si>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</si>
  <si>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</si>
  <si>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</si>
  <si>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</si>
  <si>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</si>
  <si>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</si>
  <si>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</si>
  <si>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</si>
  <si>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</si>
  <si>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</si>
  <si>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</si>
  <si>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</si>
  <si>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</si>
  <si>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</si>
  <si>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</si>
  <si>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</si>
  <si>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</si>
  <si>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</si>
  <si>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</si>
  <si>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</si>
  <si>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</si>
  <si>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</si>
  <si>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</si>
  <si>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</si>
  <si>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</si>
  <si>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</si>
  <si>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</si>
  <si>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</si>
  <si>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</si>
  <si>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</si>
  <si>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</si>
  <si>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</si>
  <si>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</si>
  <si>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</si>
  <si>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</si>
  <si>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</si>
  <si>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</si>
  <si>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</si>
  <si>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</si>
  <si>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</si>
  <si>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</si>
  <si>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</si>
  <si>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</si>
  <si>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</si>
  <si>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</si>
  <si>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</si>
  <si>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</si>
  <si>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</si>
  <si>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</si>
  <si>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</si>
  <si>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</si>
  <si>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</si>
  <si>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</si>
  <si>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</si>
  <si>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</si>
  <si>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</si>
  <si>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</si>
  <si>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</si>
  <si>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</si>
  <si>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</si>
  <si>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</si>
  <si>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</si>
  <si>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</si>
  <si>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</si>
  <si>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</si>
  <si>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</si>
  <si>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</si>
  <si>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</si>
  <si>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</si>
  <si>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</si>
  <si>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</si>
  <si>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</si>
  <si>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</si>
  <si>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</si>
  <si>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</si>
  <si>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</si>
  <si>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</si>
  <si>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</si>
  <si>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</si>
  <si>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</si>
  <si>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</si>
  <si>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</si>
  <si>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</si>
  <si>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</si>
  <si>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</si>
  <si>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</si>
  <si>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</si>
  <si>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</si>
  <si>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</si>
  <si>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</si>
  <si>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</si>
  <si>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</si>
  <si>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</si>
  <si>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</si>
  <si>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</si>
  <si>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</si>
  <si>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</si>
  <si>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</si>
  <si>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</si>
  <si>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</si>
  <si>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</si>
  <si>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</si>
  <si>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</si>
  <si>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</si>
  <si>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</si>
  <si>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</si>
  <si>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</si>
  <si>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</si>
  <si>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</si>
  <si>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</si>
  <si>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</si>
  <si>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</si>
  <si>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</si>
  <si>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</si>
  <si>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</si>
  <si>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</si>
  <si>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</si>
  <si>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</si>
  <si>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</si>
  <si>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</si>
  <si>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</si>
  <si>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</si>
  <si>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</si>
  <si>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</si>
  <si>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</si>
  <si>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</si>
  <si>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</si>
  <si>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</si>
  <si>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</si>
  <si>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</si>
  <si>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</si>
  <si>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</si>
  <si>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</si>
  <si>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</si>
  <si>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</si>
  <si>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</si>
  <si>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</si>
  <si>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</si>
  <si>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</si>
  <si>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</si>
  <si>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</si>
  <si>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</si>
  <si>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</si>
  <si>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</si>
  <si>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</si>
  <si>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</si>
  <si>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</si>
  <si>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</si>
  <si>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</si>
  <si>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</si>
  <si>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</si>
  <si>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</si>
  <si>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</si>
  <si>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</si>
  <si>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</si>
  <si>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</si>
  <si>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</si>
  <si>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</si>
  <si>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</si>
  <si>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</si>
  <si>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</si>
  <si>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</si>
  <si>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</si>
  <si>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</si>
  <si>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</si>
  <si>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</si>
  <si>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</si>
  <si>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</si>
  <si>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</si>
  <si>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</si>
  <si>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</si>
  <si>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</si>
  <si>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</si>
  <si>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</si>
  <si>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</si>
  <si>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</si>
  <si>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</si>
  <si>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</si>
  <si>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</si>
  <si>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</si>
  <si>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</si>
  <si>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</si>
  <si>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</si>
  <si>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</si>
  <si>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</si>
  <si>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</si>
  <si>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</si>
  <si>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</si>
  <si>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</si>
  <si>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</si>
  <si>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</si>
  <si>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</si>
  <si>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</si>
  <si>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</si>
  <si>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</si>
  <si>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</si>
  <si>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</si>
  <si>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</si>
  <si>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</si>
  <si>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</si>
  <si>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</si>
  <si>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</si>
  <si>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</si>
  <si>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</si>
  <si>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</si>
  <si>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</si>
  <si>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</si>
  <si>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</si>
  <si>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</si>
  <si>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</si>
  <si>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</si>
  <si>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</si>
  <si>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</si>
  <si>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</si>
  <si>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</si>
  <si>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</si>
  <si>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</si>
  <si>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</si>
  <si>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</si>
  <si>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</si>
  <si>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</si>
  <si>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</si>
  <si>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</si>
  <si>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</si>
  <si>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</si>
  <si>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</si>
  <si>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</si>
  <si>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</si>
  <si>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</si>
  <si>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</si>
  <si>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</si>
  <si>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</si>
  <si>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</si>
  <si>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</si>
  <si>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</si>
  <si>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</si>
  <si>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</si>
  <si>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</si>
  <si>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</si>
  <si>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</si>
  <si>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</si>
  <si>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</si>
  <si>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</si>
  <si>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</si>
  <si>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</si>
  <si>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</si>
  <si>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</si>
  <si>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</si>
  <si>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</si>
  <si>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</si>
  <si>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</si>
  <si>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</si>
  <si>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</si>
  <si>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</si>
  <si>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</si>
  <si>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</si>
  <si>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</si>
  <si>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</si>
  <si>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</si>
  <si>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</si>
  <si>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</si>
  <si>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</si>
  <si>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</si>
  <si>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</si>
  <si>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</si>
  <si>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</si>
  <si>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</si>
  <si>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</si>
  <si>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</si>
  <si>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</si>
  <si>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</si>
  <si>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</si>
  <si>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</si>
  <si>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</si>
  <si>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</si>
  <si>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</si>
  <si>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</si>
  <si>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</si>
  <si>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</si>
  <si>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</si>
  <si>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</si>
  <si>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</si>
  <si>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</si>
  <si>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</si>
  <si>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</si>
  <si>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</si>
  <si>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</si>
  <si>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</si>
  <si>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</si>
  <si>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</si>
  <si>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</si>
  <si>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</si>
  <si>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</si>
  <si>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</si>
  <si>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</si>
  <si>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</si>
  <si>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</si>
  <si>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</si>
  <si>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</si>
  <si>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</si>
  <si>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</si>
  <si>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</si>
  <si>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</si>
  <si>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</si>
  <si>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</si>
  <si>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</si>
  <si>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</si>
  <si>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</si>
  <si>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</si>
  <si>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</si>
  <si>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</si>
  <si>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</si>
  <si>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</si>
  <si>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</si>
  <si>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</si>
  <si>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</si>
  <si>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</si>
  <si>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</si>
  <si>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</si>
  <si>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</si>
  <si>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</si>
  <si>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</si>
  <si>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</si>
  <si>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</si>
  <si>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</si>
  <si>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</si>
  <si>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</si>
  <si>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</si>
  <si>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</si>
  <si>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</si>
  <si>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</si>
  <si>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</si>
  <si>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</si>
  <si>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</si>
  <si>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</si>
  <si>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</si>
  <si>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</si>
  <si>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</si>
  <si>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</si>
  <si>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</si>
  <si>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</si>
  <si>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</si>
  <si>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</si>
  <si>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</si>
  <si>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</si>
  <si>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</si>
  <si>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</si>
  <si>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</si>
  <si>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</si>
  <si>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</si>
  <si>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</si>
  <si>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</si>
  <si>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</si>
  <si>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</si>
  <si>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</si>
  <si>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</si>
  <si>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</si>
  <si>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</si>
  <si>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</si>
  <si>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</si>
  <si>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</si>
  <si>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</si>
  <si>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</si>
  <si>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</si>
  <si>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</si>
  <si>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</si>
  <si>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</si>
  <si>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</si>
  <si>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</si>
  <si>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</si>
  <si>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</si>
  <si>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</si>
  <si>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</si>
  <si>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</si>
  <si>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</si>
  <si>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</si>
  <si>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</si>
  <si>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</si>
  <si>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</si>
  <si>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</si>
  <si>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</si>
  <si>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</si>
  <si>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</si>
  <si>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</si>
  <si>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</si>
  <si>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</si>
  <si>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</si>
  <si>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</si>
  <si>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</si>
  <si>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</si>
  <si>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</si>
  <si>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</si>
  <si>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</si>
  <si>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</si>
  <si>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</si>
  <si>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</si>
  <si>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</si>
  <si>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</si>
  <si>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</si>
  <si>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</si>
  <si>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</si>
  <si>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</si>
  <si>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</si>
  <si>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</si>
  <si>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</si>
  <si>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</si>
  <si>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</si>
  <si>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</si>
  <si>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</si>
  <si>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</si>
  <si>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</si>
  <si>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</si>
  <si>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</si>
  <si>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</si>
  <si>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</si>
  <si>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</si>
  <si>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</si>
  <si>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</si>
  <si>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</si>
  <si>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</si>
  <si>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</si>
  <si>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</si>
  <si>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</si>
  <si>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</si>
  <si>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</si>
  <si>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</si>
  <si>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</si>
  <si>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</si>
  <si>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</si>
  <si>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</si>
  <si>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</si>
  <si>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</si>
  <si>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</si>
  <si>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</si>
  <si>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</si>
  <si>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</si>
  <si>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</si>
  <si>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</si>
  <si>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</si>
  <si>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</si>
  <si>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</si>
  <si>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</si>
  <si>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</si>
  <si>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</si>
  <si>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</si>
  <si>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</si>
  <si>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</si>
  <si>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</si>
  <si>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</si>
  <si>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</si>
  <si>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</si>
  <si>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</si>
  <si>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</si>
  <si>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</si>
  <si>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</si>
  <si>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</si>
  <si>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</si>
  <si>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</si>
  <si>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</si>
  <si>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</si>
  <si>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</si>
  <si>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</si>
  <si>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</si>
  <si>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</si>
  <si>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</si>
  <si>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</si>
  <si>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</si>
  <si>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</si>
  <si>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</si>
  <si>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</si>
  <si>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</si>
  <si>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</si>
  <si>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</si>
  <si>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</si>
  <si>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</si>
  <si>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</si>
  <si>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</si>
  <si>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</si>
  <si>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</si>
  <si>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</si>
  <si>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</si>
  <si>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</si>
  <si>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</si>
  <si>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</si>
  <si>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</si>
  <si>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</si>
  <si>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</si>
  <si>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</si>
  <si>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</si>
  <si>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</si>
  <si>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</si>
  <si>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</si>
  <si>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</si>
  <si>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</si>
  <si>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</si>
  <si>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</si>
  <si>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</si>
  <si>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</si>
  <si>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</si>
  <si>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</si>
  <si>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</si>
  <si>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</si>
  <si>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</si>
  <si>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</si>
  <si>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</si>
  <si>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</si>
  <si>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</si>
  <si>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</si>
  <si>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</si>
  <si>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</si>
  <si>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</si>
  <si>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</si>
  <si>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</si>
  <si>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</si>
  <si>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</si>
  <si>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</si>
  <si>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</si>
  <si>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</si>
  <si>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</si>
  <si>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</si>
  <si>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</si>
  <si>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</si>
  <si>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</si>
  <si>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</si>
  <si>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</si>
  <si>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</si>
  <si>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</si>
  <si>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</si>
  <si>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</si>
  <si>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</si>
  <si>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</si>
  <si>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</si>
  <si>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</si>
  <si>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</si>
  <si>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</si>
  <si>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</si>
  <si>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</si>
  <si>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</si>
  <si>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</si>
  <si>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</si>
  <si>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</si>
  <si>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</si>
  <si>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</si>
  <si>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</si>
  <si>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</si>
  <si>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</si>
  <si>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</si>
  <si>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</si>
  <si>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</si>
  <si>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</si>
  <si>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</si>
  <si>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</si>
  <si>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</si>
  <si>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</si>
  <si>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</si>
  <si>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</si>
  <si>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</si>
  <si>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</si>
  <si>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</si>
  <si>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</si>
  <si>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</si>
  <si>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</si>
  <si>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</si>
  <si>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</si>
  <si>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</si>
  <si>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</si>
  <si>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</si>
  <si>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</si>
  <si>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</si>
  <si>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</si>
  <si>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</si>
  <si>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</si>
  <si>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</si>
  <si>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</si>
  <si>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</si>
  <si>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</si>
  <si>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</si>
  <si>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</si>
  <si>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</si>
  <si>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</si>
  <si>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</si>
  <si>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</si>
  <si>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</si>
  <si>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</si>
  <si>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</si>
  <si>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</si>
  <si>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</si>
  <si>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</si>
  <si>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</si>
  <si>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</si>
  <si>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</si>
  <si>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</si>
  <si>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</si>
  <si>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</si>
  <si>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</si>
  <si>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</si>
  <si>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</si>
  <si>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</si>
  <si>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</si>
  <si>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</si>
  <si>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</si>
  <si>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</si>
  <si>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</si>
  <si>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</si>
  <si>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</si>
  <si>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</si>
  <si>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</si>
  <si>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</si>
  <si>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</si>
  <si>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</si>
  <si>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</si>
  <si>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</si>
  <si>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</si>
  <si>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</si>
  <si>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</si>
  <si>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</si>
  <si>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</si>
  <si>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</si>
  <si>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</si>
  <si>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</si>
  <si>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</si>
  <si>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</si>
  <si>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</si>
  <si>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</si>
  <si>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</si>
  <si>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</si>
  <si>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</si>
  <si>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</si>
  <si>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</si>
  <si>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</si>
  <si>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</si>
  <si>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</si>
  <si>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</si>
  <si>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</si>
  <si>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</si>
  <si>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</si>
  <si>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</si>
  <si>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</si>
  <si>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</si>
  <si>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</si>
  <si>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</si>
  <si>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</si>
  <si>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</si>
  <si>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</si>
  <si>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</si>
  <si>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</si>
  <si>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</si>
  <si>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</si>
  <si>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</si>
  <si>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</si>
  <si>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</si>
  <si>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</si>
  <si>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</si>
  <si>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</si>
  <si>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</si>
  <si>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</si>
  <si>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</si>
  <si>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</si>
  <si>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</si>
  <si>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</si>
  <si>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</si>
  <si>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</si>
  <si>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</si>
  <si>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</si>
  <si>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</si>
  <si>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</si>
  <si>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</si>
  <si>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</si>
  <si>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</si>
  <si>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</si>
  <si>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</si>
  <si>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</si>
  <si>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</si>
  <si>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</si>
  <si>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</si>
  <si>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</si>
  <si>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</si>
  <si>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</si>
  <si>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</si>
  <si>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</si>
  <si>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</si>
  <si>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</si>
  <si>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</si>
  <si>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</si>
  <si>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</si>
  <si>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</si>
  <si>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</si>
  <si>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</si>
  <si>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</si>
  <si>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</si>
  <si>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</si>
  <si>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</si>
  <si>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</si>
  <si>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</si>
  <si>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</si>
  <si>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</si>
  <si>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</si>
  <si>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</si>
  <si>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</si>
  <si>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</si>
  <si>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</si>
  <si>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</si>
  <si>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</si>
  <si>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</si>
  <si>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</si>
  <si>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</si>
  <si>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</si>
  <si>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</si>
  <si>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</si>
  <si>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</si>
  <si>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</si>
  <si>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</si>
  <si>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</si>
  <si>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</si>
  <si>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</si>
  <si>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</si>
  <si>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</si>
  <si>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</si>
  <si>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</si>
  <si>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</si>
  <si>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</si>
  <si>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</si>
  <si>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</si>
  <si>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</si>
  <si>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</si>
  <si>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</si>
  <si>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</si>
  <si>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</si>
  <si>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</si>
  <si>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</si>
  <si>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</si>
  <si>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</si>
  <si>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</si>
  <si>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</si>
  <si>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</si>
  <si>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</si>
  <si>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</si>
  <si>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</si>
  <si>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</si>
  <si>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</si>
  <si>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</si>
  <si>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</si>
  <si>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</si>
  <si>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</si>
  <si>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</si>
  <si>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</si>
  <si>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</si>
  <si>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</si>
  <si>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</si>
  <si>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</si>
  <si>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</si>
  <si>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</si>
  <si>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</si>
  <si>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</si>
  <si>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</si>
  <si>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</si>
  <si>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</si>
  <si>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</si>
  <si>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</si>
  <si>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</si>
  <si>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</si>
  <si>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</si>
  <si>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</si>
  <si>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</si>
  <si>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</si>
  <si>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</si>
  <si>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</si>
  <si>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</si>
  <si>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</si>
  <si>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</si>
  <si>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</si>
  <si>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</si>
  <si>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</si>
  <si>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</si>
  <si>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</si>
  <si>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</si>
  <si>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</si>
  <si>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</si>
  <si>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</si>
  <si>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</si>
  <si>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</si>
  <si>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</si>
  <si>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</si>
  <si>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</si>
  <si>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</si>
  <si>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</si>
  <si>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</si>
  <si>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</si>
  <si>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</si>
  <si>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</si>
  <si>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</si>
  <si>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</si>
  <si>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</si>
  <si>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</si>
  <si>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</si>
  <si>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</si>
  <si>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</si>
  <si>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</si>
  <si>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</si>
  <si>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</si>
  <si>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</si>
  <si>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</si>
  <si>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</si>
  <si>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</si>
  <si>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</si>
  <si>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</si>
  <si>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</si>
  <si>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</si>
  <si>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</si>
  <si>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</si>
  <si>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</si>
  <si>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</si>
  <si>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</si>
  <si>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</si>
  <si>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</si>
  <si>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</si>
  <si>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</si>
  <si>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</si>
  <si>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</si>
  <si>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</si>
  <si>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</si>
  <si>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</si>
  <si>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</si>
  <si>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</si>
  <si>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</si>
  <si>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</si>
  <si>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</si>
  <si>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</si>
  <si>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</si>
  <si>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</si>
  <si>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</si>
  <si>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</si>
  <si>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</si>
  <si>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</si>
  <si>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</si>
  <si>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</si>
  <si>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</si>
  <si>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</si>
  <si>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</si>
  <si>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</si>
  <si>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</si>
  <si>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</si>
  <si>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</si>
  <si>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</si>
  <si>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</si>
  <si>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</si>
  <si>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</si>
  <si>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</si>
  <si>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</si>
  <si>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</si>
  <si>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</si>
  <si>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</si>
  <si>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</si>
  <si>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</si>
  <si>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</si>
  <si>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</si>
  <si>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</si>
  <si>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</si>
  <si>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</si>
  <si>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</si>
  <si>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</si>
  <si>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</si>
  <si>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</si>
  <si>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</si>
  <si>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</si>
  <si>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</si>
  <si>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</si>
  <si>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</si>
  <si>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</si>
  <si>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</si>
  <si>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</si>
  <si>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</si>
  <si>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</si>
  <si>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</si>
  <si>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</si>
  <si>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</si>
  <si>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</si>
  <si>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</si>
  <si>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</si>
  <si>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</si>
  <si>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</si>
  <si>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</si>
  <si>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</si>
  <si>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</si>
  <si>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</si>
  <si>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</si>
  <si>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</si>
  <si>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</si>
  <si>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</si>
  <si>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</si>
  <si>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</si>
  <si>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</si>
  <si>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</si>
  <si>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</si>
  <si>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</si>
  <si>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</si>
  <si>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</si>
  <si>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</si>
  <si>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</si>
  <si>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</si>
  <si>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</si>
  <si>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</si>
  <si>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</si>
  <si>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</si>
  <si>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</si>
  <si>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</si>
  <si>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</si>
  <si>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</si>
  <si>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</si>
  <si>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</si>
  <si>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</si>
  <si>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</si>
  <si>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</si>
  <si>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</si>
  <si>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</si>
  <si>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</si>
  <si>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</si>
  <si>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</si>
  <si>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</si>
  <si>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</si>
  <si>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</si>
  <si>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</si>
  <si>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</si>
  <si>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</si>
  <si>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</si>
  <si>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</si>
  <si>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</si>
  <si>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</si>
  <si>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</si>
  <si>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</si>
  <si>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</si>
  <si>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</si>
  <si>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</si>
  <si>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</si>
  <si>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</si>
  <si>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</si>
  <si>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</si>
  <si>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</si>
  <si>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</si>
  <si>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</si>
  <si>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</si>
  <si>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</si>
  <si>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</si>
  <si>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</si>
  <si>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</si>
  <si>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</si>
  <si>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</si>
  <si>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</si>
  <si>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</si>
  <si>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</si>
  <si>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</si>
  <si>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</si>
  <si>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</si>
  <si>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</si>
  <si>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</si>
  <si>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</si>
  <si>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</si>
  <si>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</si>
  <si>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</si>
  <si>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</si>
  <si>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</si>
  <si>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</si>
  <si>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</si>
  <si>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</si>
  <si>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</si>
  <si>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</si>
  <si>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</si>
  <si>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</si>
  <si>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</si>
  <si>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</si>
  <si>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</si>
  <si>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</si>
  <si>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</si>
  <si>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</si>
  <si>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</si>
  <si>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</si>
  <si>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</si>
  <si>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</si>
  <si>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</si>
  <si>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</si>
  <si>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</si>
  <si>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</si>
  <si>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</si>
  <si>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</si>
  <si>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</si>
  <si>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</si>
  <si>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</si>
  <si>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</si>
  <si>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</si>
  <si>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</si>
  <si>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</si>
  <si>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</si>
  <si>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</si>
  <si>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</si>
  <si>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</si>
  <si>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</si>
  <si>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</si>
  <si>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</si>
  <si>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</si>
  <si>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</si>
  <si>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</si>
  <si>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</si>
  <si>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</si>
  <si>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</si>
  <si>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</si>
  <si>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</si>
  <si>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</si>
  <si>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</si>
  <si>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</si>
  <si>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</si>
  <si>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</si>
  <si>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</si>
  <si>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</si>
  <si>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</si>
  <si>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</si>
  <si>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</si>
  <si>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</si>
  <si>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</si>
  <si>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</si>
  <si>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</si>
  <si>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</si>
  <si>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</si>
  <si>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</si>
  <si>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</si>
  <si>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</si>
  <si>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</si>
  <si>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</si>
  <si>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</si>
  <si>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</si>
  <si>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</si>
  <si>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</si>
  <si>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</si>
  <si>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</si>
  <si>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</si>
  <si>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</si>
  <si>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</si>
  <si>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</si>
  <si>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</si>
  <si>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</si>
  <si>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</si>
  <si>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</si>
  <si>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</si>
  <si>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</si>
  <si>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</si>
  <si>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</si>
  <si>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</si>
  <si>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</si>
  <si>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</si>
  <si>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</si>
  <si>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</si>
  <si>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</si>
  <si>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</si>
  <si>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</si>
  <si>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</si>
  <si>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</si>
  <si>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</si>
  <si>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</si>
  <si>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</si>
  <si>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</si>
  <si>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</si>
  <si>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</si>
  <si>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</si>
  <si>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</si>
  <si>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</si>
  <si>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</si>
  <si>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</si>
  <si>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</si>
  <si>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</si>
  <si>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</si>
  <si>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</si>
  <si>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</si>
  <si>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</si>
  <si>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</si>
  <si>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</si>
  <si>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</si>
  <si>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</si>
  <si>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</si>
  <si>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</si>
  <si>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</si>
  <si>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</si>
  <si>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</si>
  <si>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</si>
  <si>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</si>
  <si>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</si>
  <si>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</si>
  <si>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</si>
  <si>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</si>
  <si>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</si>
  <si>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</si>
  <si>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</si>
  <si>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</si>
  <si>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</si>
  <si>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</si>
  <si>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</si>
  <si>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</si>
  <si>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</si>
  <si>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</si>
  <si>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</si>
  <si>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</si>
  <si>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</si>
  <si>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</si>
  <si>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</si>
  <si>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</si>
  <si>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</si>
  <si>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</si>
  <si>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</si>
  <si>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</si>
  <si>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</si>
  <si>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</si>
  <si>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</si>
  <si>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</si>
  <si>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</si>
  <si>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</si>
  <si>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</si>
  <si>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</si>
  <si>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</si>
  <si>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</si>
  <si>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</si>
  <si>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</si>
  <si>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</si>
  <si>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</si>
  <si>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</si>
  <si>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</si>
  <si>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</si>
  <si>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</si>
  <si>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</si>
  <si>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</si>
  <si>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</si>
  <si>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</si>
  <si>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</si>
  <si>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</si>
  <si>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</si>
  <si>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</si>
  <si>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</si>
  <si>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</si>
  <si>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</si>
  <si>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</si>
  <si>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</si>
  <si>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</si>
  <si>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</si>
  <si>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</si>
  <si>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</si>
  <si>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</si>
  <si>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</si>
  <si>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</si>
  <si>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</si>
  <si>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</si>
  <si>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</si>
  <si>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</si>
  <si>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</si>
  <si>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</si>
  <si>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</si>
  <si>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</si>
  <si>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</si>
  <si>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</si>
  <si>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</si>
  <si>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</si>
  <si>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</si>
  <si>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</si>
  <si>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</si>
  <si>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</si>
  <si>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</si>
  <si>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</si>
  <si>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</si>
  <si>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</si>
  <si>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</si>
  <si>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</si>
  <si>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</si>
  <si>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</si>
  <si>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</si>
  <si>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</si>
  <si>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</si>
  <si>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</si>
  <si>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</si>
  <si>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</si>
  <si>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</si>
  <si>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</si>
  <si>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</si>
  <si>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</si>
  <si>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</si>
  <si>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</si>
  <si>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</si>
  <si>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</si>
  <si>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</si>
  <si>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</si>
  <si>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</si>
  <si>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</si>
  <si>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</si>
  <si>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</si>
  <si>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</si>
  <si>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</si>
  <si>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</si>
  <si>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</si>
  <si>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</si>
  <si>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</si>
  <si>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</si>
  <si>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</si>
  <si>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</si>
  <si>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</si>
  <si>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</si>
  <si>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</si>
  <si>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</si>
  <si>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</si>
  <si>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</si>
  <si>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</si>
  <si>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</si>
  <si>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</si>
  <si>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</si>
  <si>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</si>
  <si>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</si>
  <si>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</si>
  <si>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</si>
  <si>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</si>
  <si>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</si>
  <si>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</si>
  <si>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</si>
  <si>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</si>
  <si>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</si>
  <si>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</si>
  <si>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</si>
  <si>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</si>
  <si>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</si>
  <si>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</si>
  <si>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</si>
  <si>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</si>
  <si>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</si>
  <si>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</si>
  <si>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</si>
  <si>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</si>
  <si>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</si>
  <si>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</si>
  <si>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</si>
  <si>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</si>
  <si>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</si>
  <si>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</si>
  <si>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</si>
  <si>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</si>
  <si>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</si>
  <si>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</si>
  <si>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</si>
  <si>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</si>
  <si>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</si>
  <si>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</si>
  <si>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</si>
  <si>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</si>
  <si>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</si>
  <si>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</si>
  <si>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</si>
  <si>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</si>
  <si>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</si>
  <si>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</si>
  <si>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</si>
  <si>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</si>
  <si>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</si>
  <si>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</si>
  <si>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</si>
  <si>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</si>
  <si>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</si>
  <si>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</si>
  <si>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</si>
  <si>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</si>
  <si>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</si>
  <si>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</si>
  <si>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</si>
  <si>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</si>
  <si>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</si>
  <si>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</si>
  <si>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</si>
  <si>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</si>
  <si>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</si>
  <si>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</si>
  <si>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</si>
  <si>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</si>
  <si>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</si>
  <si>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</si>
  <si>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</si>
  <si>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</si>
  <si>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</si>
  <si>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</si>
  <si>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</si>
  <si>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</si>
  <si>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</si>
  <si>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</si>
  <si>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</si>
  <si>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</si>
  <si>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</si>
  <si>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</si>
  <si>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</si>
  <si>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</si>
  <si>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</si>
  <si>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</si>
  <si>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</si>
  <si>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</si>
  <si>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</si>
  <si>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</si>
  <si>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</si>
  <si>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</si>
  <si>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</si>
  <si>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</si>
  <si>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</si>
  <si>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</si>
  <si>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</si>
  <si>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</si>
  <si>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</si>
  <si>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</si>
  <si>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</si>
  <si>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</si>
  <si>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</si>
  <si>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</si>
  <si>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</si>
  <si>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</si>
  <si>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</si>
  <si>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</si>
  <si>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</si>
  <si>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</si>
  <si>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</si>
  <si>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</si>
  <si>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</si>
  <si>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</si>
  <si>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</si>
  <si>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</si>
  <si>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</si>
  <si>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</si>
  <si>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</si>
  <si>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</si>
  <si>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</si>
  <si>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</si>
  <si>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</si>
  <si>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</si>
  <si>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</si>
  <si>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</si>
  <si>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</si>
  <si>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</si>
  <si>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</si>
  <si>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</si>
  <si>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</si>
  <si>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</si>
  <si>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</si>
  <si>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</si>
  <si>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</si>
  <si>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</si>
  <si>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</si>
  <si>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</si>
  <si>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</si>
  <si>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</si>
  <si>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</si>
  <si>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</si>
  <si>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</si>
  <si>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</si>
  <si>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</si>
  <si>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</si>
  <si>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</si>
  <si>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</si>
  <si>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</si>
  <si>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</si>
  <si>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</si>
  <si>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</si>
  <si>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</si>
  <si>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</si>
  <si>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</si>
  <si>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</si>
  <si>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</si>
  <si>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</si>
  <si>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</si>
  <si>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</si>
  <si>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</si>
  <si>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</si>
  <si>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</si>
  <si>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</si>
  <si>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</si>
  <si>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</si>
  <si>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</si>
  <si>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</si>
  <si>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</si>
  <si>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</si>
  <si>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</si>
  <si>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</si>
  <si>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</si>
  <si>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</si>
  <si>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</si>
  <si>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</si>
  <si>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</si>
  <si>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</si>
  <si>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</si>
  <si>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</si>
  <si>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</si>
  <si>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</si>
  <si>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</si>
  <si>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</si>
  <si>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</si>
  <si>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</si>
  <si>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</si>
  <si>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</si>
  <si>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</si>
  <si>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</si>
  <si>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</si>
  <si>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</si>
  <si>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</si>
  <si>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</si>
  <si>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</si>
  <si>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</si>
  <si>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</si>
  <si>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</si>
  <si>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</si>
  <si>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</si>
  <si>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</si>
  <si>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</si>
  <si>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</si>
  <si>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</si>
  <si>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</si>
  <si>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</si>
  <si>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</si>
  <si>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</si>
  <si>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</si>
  <si>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</si>
  <si>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</si>
  <si>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</si>
  <si>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</si>
  <si>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</si>
  <si>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</si>
  <si>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</si>
  <si>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</si>
  <si>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</si>
  <si>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</si>
  <si>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</si>
  <si>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</si>
  <si>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</si>
  <si>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</si>
  <si>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</si>
  <si>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</si>
  <si>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</si>
  <si>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</si>
  <si>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</si>
  <si>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</si>
  <si>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</si>
  <si>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</si>
  <si>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</si>
  <si>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</si>
  <si>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</si>
  <si>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</si>
  <si>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</si>
  <si>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</si>
  <si>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</si>
  <si>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</si>
  <si>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</si>
  <si>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</si>
  <si>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</si>
  <si>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</si>
  <si>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</si>
  <si>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</si>
  <si>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</si>
  <si>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</si>
  <si>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</si>
  <si>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</si>
  <si>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</si>
  <si>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</si>
  <si>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</si>
  <si>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</si>
  <si>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</si>
  <si>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</si>
  <si>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</si>
  <si>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</si>
  <si>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</si>
  <si>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</si>
  <si>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</si>
  <si>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</si>
  <si>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</si>
  <si>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</si>
  <si>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</si>
  <si>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</si>
  <si>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</si>
  <si>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</si>
  <si>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</si>
  <si>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</si>
  <si>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</si>
  <si>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</si>
  <si>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</si>
  <si>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</si>
  <si>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</si>
  <si>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</si>
  <si>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</si>
  <si>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</si>
  <si>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</si>
  <si>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</si>
  <si>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</si>
  <si>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</si>
  <si>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</si>
  <si>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</si>
  <si>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</si>
  <si>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</si>
  <si>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</si>
  <si>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</si>
  <si>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</si>
  <si>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</si>
  <si>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</si>
  <si>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</si>
  <si>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</si>
  <si>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</si>
  <si>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</si>
  <si>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</si>
  <si>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</si>
  <si>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</si>
  <si>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</si>
  <si>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</si>
  <si>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</si>
  <si>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</si>
  <si>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</si>
  <si>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</si>
  <si>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</si>
  <si>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</si>
  <si>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</si>
  <si>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</si>
  <si>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</si>
  <si>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</si>
  <si>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</si>
  <si>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</si>
  <si>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</si>
  <si>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</si>
  <si>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</si>
  <si>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</si>
  <si>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</si>
  <si>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</si>
  <si>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</si>
  <si>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</si>
  <si>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</si>
  <si>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</si>
  <si>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</si>
  <si>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</si>
  <si>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</si>
  <si>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</si>
  <si>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</si>
  <si>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</si>
  <si>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</si>
  <si>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</si>
  <si>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</si>
  <si>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</si>
  <si>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</si>
  <si>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</si>
  <si>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</si>
  <si>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</si>
  <si>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</si>
  <si>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</si>
  <si>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</si>
  <si>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</si>
  <si>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</si>
  <si>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</si>
  <si>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</si>
  <si>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</si>
  <si>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</si>
  <si>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</si>
  <si>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</si>
  <si>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</si>
  <si>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</si>
  <si>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</si>
  <si>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</si>
  <si>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</si>
  <si>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</si>
  <si>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</si>
  <si>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</si>
  <si>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</si>
  <si>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</si>
  <si>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</si>
  <si>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</si>
  <si>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</si>
  <si>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</si>
  <si>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</si>
  <si>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</si>
  <si>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</si>
  <si>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</si>
  <si>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</si>
  <si>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</si>
  <si>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</si>
  <si>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</si>
  <si>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</si>
  <si>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</si>
  <si>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</si>
  <si>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</si>
  <si>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</si>
  <si>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</si>
  <si>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</si>
  <si>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</si>
  <si>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</si>
  <si>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</si>
  <si>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</si>
  <si>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</si>
  <si>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</si>
  <si>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</si>
  <si>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</si>
  <si>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</si>
  <si>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</si>
  <si>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</si>
  <si>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</si>
  <si>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</si>
  <si>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</si>
  <si>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</si>
  <si>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</si>
  <si>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</si>
  <si>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</si>
  <si>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</si>
  <si>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</si>
  <si>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</si>
  <si>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</si>
  <si>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</si>
  <si>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</si>
  <si>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</si>
  <si>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</si>
  <si>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</si>
  <si>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</si>
  <si>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</si>
  <si>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</si>
  <si>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</si>
  <si>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</si>
  <si>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</si>
  <si>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</si>
  <si>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</si>
  <si>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</si>
  <si>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</si>
  <si>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</si>
  <si>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</si>
  <si>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</si>
  <si>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</si>
  <si>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</si>
  <si>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</si>
  <si>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</si>
  <si>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</si>
  <si>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</si>
  <si>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</si>
  <si>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</si>
  <si>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</si>
  <si>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</si>
  <si>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</si>
  <si>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</si>
  <si>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</si>
  <si>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</si>
  <si>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</si>
  <si>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</si>
  <si>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</si>
  <si>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</si>
  <si>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</si>
  <si>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</si>
  <si>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</si>
  <si>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</si>
  <si>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</si>
  <si>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</si>
  <si>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</si>
  <si>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</si>
  <si>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</si>
  <si>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</si>
  <si>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</si>
  <si>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</si>
  <si>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</si>
  <si>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</si>
  <si>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</si>
  <si>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</si>
  <si>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</si>
  <si>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</si>
  <si>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</si>
  <si>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</si>
  <si>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</si>
  <si>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</si>
  <si>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</si>
  <si>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</si>
  <si>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</si>
  <si>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</si>
  <si>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</si>
  <si>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</si>
  <si>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</si>
  <si>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</si>
  <si>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</si>
  <si>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</si>
  <si>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</si>
  <si>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</si>
  <si>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</si>
  <si>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</si>
  <si>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</si>
  <si>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</si>
  <si>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</si>
  <si>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</si>
  <si>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</si>
  <si>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</si>
  <si>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</si>
  <si>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</si>
  <si>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</si>
  <si>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</si>
  <si>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</si>
  <si>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</si>
  <si>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</si>
  <si>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</si>
  <si>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</si>
  <si>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</si>
  <si>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</si>
  <si>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</si>
  <si>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</si>
  <si>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</si>
  <si>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</si>
  <si>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</si>
  <si>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</si>
  <si>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</si>
  <si>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</si>
  <si>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</si>
  <si>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</si>
  <si>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</si>
  <si>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</si>
  <si>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</si>
  <si>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</si>
  <si>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</si>
  <si>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</si>
  <si>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</si>
  <si>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</si>
  <si>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</si>
  <si>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</si>
  <si>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</si>
  <si>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</si>
  <si>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</si>
  <si>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</si>
  <si>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</si>
  <si>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</si>
  <si>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</si>
  <si>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</si>
  <si>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</si>
  <si>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</si>
  <si>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</si>
  <si>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</si>
  <si>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</si>
  <si>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</si>
  <si>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</si>
  <si>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</si>
  <si>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</si>
  <si>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</si>
  <si>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</si>
  <si>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</si>
  <si>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</si>
  <si>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</si>
  <si>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</si>
  <si>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</si>
  <si>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</si>
  <si>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</si>
  <si>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</si>
  <si>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</si>
  <si>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</si>
  <si>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</si>
  <si>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</si>
  <si>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</si>
  <si>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</si>
  <si>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</si>
  <si>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</si>
  <si>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</si>
  <si>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</si>
  <si>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</si>
  <si>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</si>
  <si>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</si>
  <si>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</si>
  <si>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</si>
  <si>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</si>
  <si>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</si>
  <si>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</si>
  <si>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</si>
  <si>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</si>
  <si>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</si>
  <si>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</si>
  <si>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</si>
  <si>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</si>
  <si>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</si>
  <si>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</si>
  <si>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</si>
  <si>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</si>
  <si>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</si>
  <si>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</si>
  <si>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</si>
  <si>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</si>
  <si>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</si>
  <si>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</si>
  <si>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</si>
  <si>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</si>
  <si>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</si>
  <si>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</si>
  <si>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</si>
  <si>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</si>
  <si>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</si>
  <si>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</si>
  <si>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</si>
  <si>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</si>
  <si>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</si>
  <si>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</si>
  <si>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</si>
  <si>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</si>
  <si>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</si>
  <si>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</si>
  <si>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</si>
  <si>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</si>
  <si>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</si>
  <si>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</si>
  <si>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</si>
  <si>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</si>
  <si>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</si>
  <si>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</si>
  <si>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</si>
  <si>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</si>
  <si>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</si>
  <si>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</si>
  <si>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</si>
  <si>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</si>
  <si>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</si>
  <si>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</si>
  <si>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</si>
  <si>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</si>
  <si>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</si>
  <si>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</si>
  <si>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</si>
  <si>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</si>
  <si>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</si>
  <si>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</si>
  <si>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</si>
  <si>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</si>
  <si>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</si>
  <si>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</si>
  <si>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</si>
  <si>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</si>
  <si>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</si>
  <si>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</si>
  <si>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</si>
  <si>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</si>
  <si>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</si>
  <si>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</si>
  <si>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</si>
  <si>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</si>
  <si>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</si>
  <si>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</si>
  <si>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</si>
  <si>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</si>
  <si>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</si>
  <si>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</si>
  <si>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</si>
  <si>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</si>
  <si>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</si>
  <si>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</si>
  <si>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</si>
  <si>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</si>
  <si>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</si>
  <si>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</si>
  <si>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</si>
  <si>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</si>
  <si>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</si>
  <si>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</si>
  <si>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</si>
  <si>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</si>
  <si>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</si>
  <si>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</si>
  <si>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</si>
  <si>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</si>
  <si>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</si>
  <si>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</si>
  <si>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</si>
  <si>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</si>
  <si>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</si>
  <si>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</si>
  <si>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</si>
  <si>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</si>
  <si>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</si>
  <si>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</si>
  <si>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</si>
  <si>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</si>
  <si>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</si>
  <si>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</si>
  <si>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</si>
  <si>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</si>
  <si>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2021-5-10000035</t>
  </si>
  <si>
    <t>GERENCIA INFANCIA  ADOLESCENCIA  Y JUVENTUD ( DEPARTAMENTO DE ANTIOAQUIA)</t>
  </si>
  <si>
    <t>4600007960</t>
  </si>
  <si>
    <t>4600009264</t>
  </si>
  <si>
    <t>Integrar esfuerzos para la promoción del desarrollo integral temprano de la primera
infancia bajo la modalidad Familiar, Flexible, Propia en los municipios de Angostura, Campamento,
Tarazá, Cáceres, Briceño, Donmatías, Toledo, Turbo, Necoclí, Murindó y Mutatá</t>
  </si>
  <si>
    <t>Prestar servicios para brindar atención integral a la primera infancia bajo la(s)
modalidad(es) Familiar e Institucional en los Municipios de Amagá, Angostura,
Armenia, Briceño, Cáceres, Campamento, San Juan de Urabá y Toledo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</si>
</sst>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85" zoomScaleNormal="85" zoomScaleSheetLayoutView="40" zoomScalePageLayoutView="40" workbookViewId="0">
      <selection activeCell="A56" sqref="A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2" t="s">
        <v>36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185"/>
      <c r="I20" s="148" t="s">
        <v>36</v>
      </c>
      <c r="J20" s="149" t="s">
        <v>62</v>
      </c>
      <c r="K20" s="150">
        <v>718728162</v>
      </c>
      <c r="L20" s="151">
        <v>44197</v>
      </c>
      <c r="M20" s="151">
        <v>44561</v>
      </c>
      <c r="N20" s="134">
        <f>+(M20-L20)/30</f>
        <v>12.133333333333333</v>
      </c>
      <c r="O20" s="137"/>
      <c r="U20" s="133"/>
      <c r="V20" s="104">
        <f ca="1">NOW()</f>
        <v>44191.74597314815</v>
      </c>
      <c r="W20" s="104">
        <f ca="1">NOW()</f>
        <v>44191.74597314815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ABRAZAR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2686</v>
      </c>
      <c r="C48" s="111" t="s">
        <v>31</v>
      </c>
      <c r="D48" s="250" t="s">
        <v>2687</v>
      </c>
      <c r="E48" s="144">
        <v>43081</v>
      </c>
      <c r="F48" s="144">
        <v>43404</v>
      </c>
      <c r="G48" s="159">
        <f>IF(AND(E48&lt;&gt;"",F48&lt;&gt;""),((F48-E48)/30),"")</f>
        <v>10.766666666666667</v>
      </c>
      <c r="H48" s="251" t="s">
        <v>2689</v>
      </c>
      <c r="I48" s="112" t="s">
        <v>36</v>
      </c>
      <c r="J48" s="112" t="s">
        <v>62</v>
      </c>
      <c r="K48" s="115">
        <v>5408777641</v>
      </c>
      <c r="L48" s="114" t="s">
        <v>1148</v>
      </c>
      <c r="M48" s="116">
        <v>1</v>
      </c>
      <c r="N48" s="114" t="s">
        <v>27</v>
      </c>
      <c r="O48" s="114" t="s">
        <v>1148</v>
      </c>
      <c r="P48" s="78"/>
    </row>
    <row r="49" spans="1:16" s="6" customFormat="1" ht="24.75" customHeight="1" x14ac:dyDescent="0.25">
      <c r="A49" s="142">
        <v>2</v>
      </c>
      <c r="B49" s="121" t="s">
        <v>2686</v>
      </c>
      <c r="C49" s="111" t="s">
        <v>31</v>
      </c>
      <c r="D49" s="250" t="s">
        <v>2688</v>
      </c>
      <c r="E49" s="144">
        <v>43514</v>
      </c>
      <c r="F49" s="144">
        <v>43830</v>
      </c>
      <c r="G49" s="159">
        <f t="shared" ref="G49:G50" si="2">IF(AND(E49&lt;&gt;"",F49&lt;&gt;""),((F49-E49)/30),"")</f>
        <v>10.533333333333333</v>
      </c>
      <c r="H49" s="251" t="s">
        <v>2690</v>
      </c>
      <c r="I49" s="112" t="s">
        <v>36</v>
      </c>
      <c r="J49" s="112" t="s">
        <v>62</v>
      </c>
      <c r="K49" s="115">
        <v>5305841709</v>
      </c>
      <c r="L49" s="114" t="s">
        <v>1148</v>
      </c>
      <c r="M49" s="116">
        <v>1</v>
      </c>
      <c r="N49" s="114" t="s">
        <v>2634</v>
      </c>
      <c r="O49" s="114" t="s">
        <v>1148</v>
      </c>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28749126.48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www.w3.org/XML/1998/namespace"/>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2020-12-26T22:54:12Z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