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SABANETA\INV-014\"/>
    </mc:Choice>
  </mc:AlternateContent>
  <xr:revisionPtr revIDLastSave="0" documentId="13_ncr:1_{A8BC5BF4-1E69-4382-9725-716F448C36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<sst xmlns="http://schemas.openxmlformats.org/spreadsheetml/2006/main" count="3207" uniqueCount="2691">
  <si>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</si>
  <si>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</si>
  <si>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</si>
  <si>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</si>
  <si>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</si>
  <si>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</si>
  <si>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</si>
  <si>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</si>
  <si>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</si>
  <si>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</si>
  <si>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</si>
  <si>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</si>
  <si>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</si>
  <si>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</si>
  <si>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</si>
  <si>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</si>
  <si>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</si>
  <si>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</si>
  <si>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</si>
  <si>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</si>
  <si>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</si>
  <si>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</si>
  <si>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</si>
  <si>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</si>
  <si>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</si>
  <si>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</si>
  <si>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</si>
  <si>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</si>
  <si>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</si>
  <si>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</si>
  <si>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</si>
  <si>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</si>
  <si>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</si>
  <si>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</si>
  <si>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</si>
  <si>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</si>
  <si>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</si>
  <si>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</si>
  <si>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</si>
  <si>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</si>
  <si>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</si>
  <si>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</si>
  <si>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</si>
  <si>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</si>
  <si>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</si>
  <si>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</si>
  <si>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</si>
  <si>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</si>
  <si>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</si>
  <si>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</si>
  <si>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</si>
  <si>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</si>
  <si>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</si>
  <si>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</si>
  <si>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</si>
  <si>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</si>
  <si>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</si>
  <si>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</si>
  <si>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</si>
  <si>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</si>
  <si>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</si>
  <si>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</si>
  <si>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</si>
  <si>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</si>
  <si>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</si>
  <si>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</si>
  <si>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</si>
  <si>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</si>
  <si>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</si>
  <si>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</si>
  <si>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</si>
  <si>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</si>
  <si>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</si>
  <si>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</si>
  <si>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</si>
  <si>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</si>
  <si>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</si>
  <si>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</si>
  <si>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</si>
  <si>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</si>
  <si>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</si>
  <si>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</si>
  <si>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</si>
  <si>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</si>
  <si>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</si>
  <si>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</si>
  <si>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</si>
  <si>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</si>
  <si>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</si>
  <si>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</si>
  <si>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</si>
  <si>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</si>
  <si>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</si>
  <si>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</si>
  <si>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</si>
  <si>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</si>
  <si>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</si>
  <si>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</si>
  <si>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</si>
  <si>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</si>
  <si>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</si>
  <si>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</si>
  <si>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</si>
  <si>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</si>
  <si>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</si>
  <si>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</si>
  <si>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</si>
  <si>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</si>
  <si>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</si>
  <si>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</si>
  <si>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</si>
  <si>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</si>
  <si>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</si>
  <si>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</si>
  <si>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</si>
  <si>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</si>
  <si>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</si>
  <si>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</si>
  <si>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</si>
  <si>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</si>
  <si>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</si>
  <si>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</si>
  <si>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</si>
  <si>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</si>
  <si>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</si>
  <si>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</si>
  <si>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</si>
  <si>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</si>
  <si>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</si>
  <si>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</si>
  <si>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</si>
  <si>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</si>
  <si>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</si>
  <si>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</si>
  <si>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</si>
  <si>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</si>
  <si>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</si>
  <si>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</si>
  <si>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</si>
  <si>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</si>
  <si>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</si>
  <si>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</si>
  <si>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</si>
  <si>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</si>
  <si>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</si>
  <si>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</si>
  <si>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</si>
  <si>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</si>
  <si>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</si>
  <si>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</si>
  <si>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</si>
  <si>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</si>
  <si>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</si>
  <si>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</si>
  <si>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</si>
  <si>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</si>
  <si>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</si>
  <si>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</si>
  <si>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</si>
  <si>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</si>
  <si>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</si>
  <si>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</si>
  <si>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</si>
  <si>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</si>
  <si>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</si>
  <si>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</si>
  <si>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</si>
  <si>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</si>
  <si>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</si>
  <si>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</si>
  <si>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</si>
  <si>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</si>
  <si>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</si>
  <si>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</si>
  <si>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</si>
  <si>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</si>
  <si>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</si>
  <si>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</si>
  <si>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</si>
  <si>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</si>
  <si>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</si>
  <si>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</si>
  <si>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</si>
  <si>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</si>
  <si>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</si>
  <si>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</si>
  <si>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</si>
  <si>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</si>
  <si>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</si>
  <si>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</si>
  <si>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</si>
  <si>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</si>
  <si>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</si>
  <si>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</si>
  <si>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</si>
  <si>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</si>
  <si>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</si>
  <si>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</si>
  <si>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</si>
  <si>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</si>
  <si>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</si>
  <si>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</si>
  <si>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</si>
  <si>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</si>
  <si>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</si>
  <si>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</si>
  <si>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</si>
  <si>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</si>
  <si>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</si>
  <si>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</si>
  <si>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</si>
  <si>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</si>
  <si>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</si>
  <si>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</si>
  <si>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</si>
  <si>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</si>
  <si>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</si>
  <si>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</si>
  <si>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</si>
  <si>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</si>
  <si>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</si>
  <si>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</si>
  <si>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</si>
  <si>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</si>
  <si>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</si>
  <si>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</si>
  <si>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</si>
  <si>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</si>
  <si>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</si>
  <si>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</si>
  <si>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</si>
  <si>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</si>
  <si>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</si>
  <si>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</si>
  <si>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</si>
  <si>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</si>
  <si>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</si>
  <si>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</si>
  <si>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</si>
  <si>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</si>
  <si>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</si>
  <si>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</si>
  <si>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</si>
  <si>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</si>
  <si>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</si>
  <si>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</si>
  <si>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</si>
  <si>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</si>
  <si>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</si>
  <si>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</si>
  <si>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</si>
  <si>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</si>
  <si>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</si>
  <si>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</si>
  <si>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</si>
  <si>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</si>
  <si>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</si>
  <si>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</si>
  <si>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</si>
  <si>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</si>
  <si>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</si>
  <si>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</si>
  <si>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</si>
  <si>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</si>
  <si>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</si>
  <si>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</si>
  <si>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</si>
  <si>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</si>
  <si>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</si>
  <si>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</si>
  <si>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</si>
  <si>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</si>
  <si>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</si>
  <si>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</si>
  <si>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</si>
  <si>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</si>
  <si>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</si>
  <si>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</si>
  <si>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</si>
  <si>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</si>
  <si>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</si>
  <si>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</si>
  <si>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</si>
  <si>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</si>
  <si>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</si>
  <si>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</si>
  <si>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</si>
  <si>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</si>
  <si>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</si>
  <si>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</si>
  <si>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</si>
  <si>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</si>
  <si>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</si>
  <si>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</si>
  <si>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</si>
  <si>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</si>
  <si>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</si>
  <si>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</si>
  <si>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</si>
  <si>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</si>
  <si>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</si>
  <si>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</si>
  <si>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</si>
  <si>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</si>
  <si>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</si>
  <si>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</si>
  <si>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</si>
  <si>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</si>
  <si>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</si>
  <si>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</si>
  <si>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</si>
  <si>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</si>
  <si>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</si>
  <si>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</si>
  <si>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</si>
  <si>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</si>
  <si>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</si>
  <si>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</si>
  <si>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</si>
  <si>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</si>
  <si>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</si>
  <si>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</si>
  <si>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</si>
  <si>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</si>
  <si>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</si>
  <si>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</si>
  <si>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</si>
  <si>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</si>
  <si>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</si>
  <si>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</si>
  <si>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</si>
  <si>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</si>
  <si>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</si>
  <si>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</si>
  <si>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</si>
  <si>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</si>
  <si>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</si>
  <si>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</si>
  <si>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</si>
  <si>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</si>
  <si>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</si>
  <si>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</si>
  <si>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</si>
  <si>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</si>
  <si>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</si>
  <si>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</si>
  <si>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</si>
  <si>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</si>
  <si>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</si>
  <si>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</si>
  <si>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</si>
  <si>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</si>
  <si>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</si>
  <si>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</si>
  <si>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</si>
  <si>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</si>
  <si>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</si>
  <si>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</si>
  <si>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</si>
  <si>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</si>
  <si>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</si>
  <si>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</si>
  <si>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</si>
  <si>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</si>
  <si>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</si>
  <si>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</si>
  <si>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</si>
  <si>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</si>
  <si>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</si>
  <si>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</si>
  <si>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</si>
  <si>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</si>
  <si>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</si>
  <si>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</si>
  <si>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</si>
  <si>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</si>
  <si>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</si>
  <si>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</si>
  <si>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</si>
  <si>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</si>
  <si>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</si>
  <si>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</si>
  <si>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</si>
  <si>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</si>
  <si>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</si>
  <si>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</si>
  <si>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</si>
  <si>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</si>
  <si>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</si>
  <si>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</si>
  <si>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</si>
  <si>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</si>
  <si>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</si>
  <si>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</si>
  <si>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</si>
  <si>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</si>
  <si>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</si>
  <si>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</si>
  <si>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</si>
  <si>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</si>
  <si>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</si>
  <si>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</si>
  <si>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</si>
  <si>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</si>
  <si>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</si>
  <si>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</si>
  <si>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</si>
  <si>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</si>
  <si>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</si>
  <si>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</si>
  <si>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</si>
  <si>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</si>
  <si>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</si>
  <si>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</si>
  <si>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</si>
  <si>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</si>
  <si>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</si>
  <si>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</si>
  <si>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</si>
  <si>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</si>
  <si>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</si>
  <si>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</si>
  <si>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</si>
  <si>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</si>
  <si>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</si>
  <si>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</si>
  <si>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</si>
  <si>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</si>
  <si>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</si>
  <si>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</si>
  <si>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</si>
  <si>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</si>
  <si>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</si>
  <si>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</si>
  <si>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</si>
  <si>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</si>
  <si>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</si>
  <si>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</si>
  <si>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</si>
  <si>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</si>
  <si>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</si>
  <si>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</si>
  <si>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</si>
  <si>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</si>
  <si>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</si>
  <si>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</si>
  <si>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</si>
  <si>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</si>
  <si>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</si>
  <si>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</si>
  <si>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</si>
  <si>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</si>
  <si>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</si>
  <si>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</si>
  <si>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</si>
  <si>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</si>
  <si>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</si>
  <si>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</si>
  <si>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</si>
  <si>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</si>
  <si>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</si>
  <si>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</si>
  <si>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</si>
  <si>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</si>
  <si>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</si>
  <si>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</si>
  <si>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</si>
  <si>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</si>
  <si>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</si>
  <si>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</si>
  <si>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</si>
  <si>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</si>
  <si>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</si>
  <si>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</si>
  <si>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</si>
  <si>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</si>
  <si>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</si>
  <si>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</si>
  <si>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</si>
  <si>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</si>
  <si>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</si>
  <si>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</si>
  <si>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</si>
  <si>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</si>
  <si>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</si>
  <si>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</si>
  <si>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</si>
  <si>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</si>
  <si>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</si>
  <si>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</si>
  <si>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</si>
  <si>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</si>
  <si>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</si>
  <si>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</si>
  <si>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</si>
  <si>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</si>
  <si>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</si>
  <si>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</si>
  <si>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</si>
  <si>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</si>
  <si>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</si>
  <si>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</si>
  <si>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</si>
  <si>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</si>
  <si>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</si>
  <si>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</si>
  <si>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</si>
  <si>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</si>
  <si>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</si>
  <si>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</si>
  <si>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</si>
  <si>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</si>
  <si>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</si>
  <si>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</si>
  <si>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</si>
  <si>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</si>
  <si>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</si>
  <si>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</si>
  <si>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</si>
  <si>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</si>
  <si>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</si>
  <si>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</si>
  <si>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</si>
  <si>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</si>
  <si>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</si>
  <si>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</si>
  <si>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</si>
  <si>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</si>
  <si>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</si>
  <si>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</si>
  <si>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</si>
  <si>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</si>
  <si>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</si>
  <si>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</si>
  <si>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</si>
  <si>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</si>
  <si>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</si>
  <si>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</si>
  <si>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</si>
  <si>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</si>
  <si>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</si>
  <si>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</si>
  <si>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</si>
  <si>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</si>
  <si>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</si>
  <si>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</si>
  <si>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</si>
  <si>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</si>
  <si>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</si>
  <si>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</si>
  <si>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</si>
  <si>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</si>
  <si>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</si>
  <si>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</si>
  <si>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</si>
  <si>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</si>
  <si>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</si>
  <si>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</si>
  <si>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</si>
  <si>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</si>
  <si>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</si>
  <si>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</si>
  <si>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</si>
  <si>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</si>
  <si>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</si>
  <si>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</si>
  <si>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</si>
  <si>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</si>
  <si>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</si>
  <si>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</si>
  <si>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</si>
  <si>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</si>
  <si>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</si>
  <si>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</si>
  <si>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</si>
  <si>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</si>
  <si>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</si>
  <si>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</si>
  <si>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</si>
  <si>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</si>
  <si>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</si>
  <si>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</si>
  <si>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</si>
  <si>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</si>
  <si>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</si>
  <si>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</si>
  <si>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</si>
  <si>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</si>
  <si>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</si>
  <si>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</si>
  <si>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</si>
  <si>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</si>
  <si>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</si>
  <si>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</si>
  <si>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</si>
  <si>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</si>
  <si>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</si>
  <si>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</si>
  <si>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</si>
  <si>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</si>
  <si>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</si>
  <si>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</si>
  <si>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</si>
  <si>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</si>
  <si>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</si>
  <si>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</si>
  <si>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</si>
  <si>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</si>
  <si>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</si>
  <si>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</si>
  <si>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</si>
  <si>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</si>
  <si>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</si>
  <si>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</si>
  <si>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</si>
  <si>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</si>
  <si>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</si>
  <si>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</si>
  <si>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</si>
  <si>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</si>
  <si>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</si>
  <si>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</si>
  <si>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</si>
  <si>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</si>
  <si>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</si>
  <si>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</si>
  <si>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</si>
  <si>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</si>
  <si>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</si>
  <si>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</si>
  <si>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</si>
  <si>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</si>
  <si>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</si>
  <si>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</si>
  <si>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</si>
  <si>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</si>
  <si>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</si>
  <si>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</si>
  <si>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</si>
  <si>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</si>
  <si>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</si>
  <si>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</si>
  <si>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</si>
  <si>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</si>
  <si>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</si>
  <si>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</si>
  <si>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</si>
  <si>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</si>
  <si>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</si>
  <si>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</si>
  <si>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</si>
  <si>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</si>
  <si>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</si>
  <si>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</si>
  <si>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</si>
  <si>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</si>
  <si>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</si>
  <si>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</si>
  <si>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</si>
  <si>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</si>
  <si>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</si>
  <si>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</si>
  <si>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</si>
  <si>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</si>
  <si>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</si>
  <si>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</si>
  <si>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</si>
  <si>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</si>
  <si>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</si>
  <si>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</si>
  <si>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</si>
  <si>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</si>
  <si>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</si>
  <si>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</si>
  <si>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</si>
  <si>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</si>
  <si>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</si>
  <si>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</si>
  <si>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</si>
  <si>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</si>
  <si>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</si>
  <si>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</si>
  <si>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</si>
  <si>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</si>
  <si>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</si>
  <si>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</si>
  <si>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</si>
  <si>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</si>
  <si>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</si>
  <si>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</si>
  <si>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</si>
  <si>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</si>
  <si>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</si>
  <si>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</si>
  <si>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</si>
  <si>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</si>
  <si>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</si>
  <si>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</si>
  <si>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</si>
  <si>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</si>
  <si>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</si>
  <si>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</si>
  <si>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</si>
  <si>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</si>
  <si>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</si>
  <si>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</si>
  <si>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</si>
  <si>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</si>
  <si>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</si>
  <si>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</si>
  <si>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</si>
  <si>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</si>
  <si>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</si>
  <si>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</si>
  <si>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</si>
  <si>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</si>
  <si>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</si>
  <si>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</si>
  <si>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</si>
  <si>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</si>
  <si>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</si>
  <si>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</si>
  <si>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</si>
  <si>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</si>
  <si>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</si>
  <si>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</si>
  <si>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</si>
  <si>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</si>
  <si>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</si>
  <si>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</si>
  <si>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</si>
  <si>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</si>
  <si>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</si>
  <si>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</si>
  <si>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</si>
  <si>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</si>
  <si>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</si>
  <si>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</si>
  <si>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</si>
  <si>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</si>
  <si>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</si>
  <si>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</si>
  <si>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</si>
  <si>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</si>
  <si>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</si>
  <si>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</si>
  <si>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</si>
  <si>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</si>
  <si>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</si>
  <si>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</si>
  <si>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</si>
  <si>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</si>
  <si>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</si>
  <si>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</si>
  <si>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</si>
  <si>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</si>
  <si>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</si>
  <si>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</si>
  <si>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</si>
  <si>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</si>
  <si>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</si>
  <si>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</si>
  <si>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</si>
  <si>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</si>
  <si>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</si>
  <si>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</si>
  <si>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</si>
  <si>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</si>
  <si>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</si>
  <si>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</si>
  <si>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</si>
  <si>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</si>
  <si>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</si>
  <si>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</si>
  <si>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</si>
  <si>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</si>
  <si>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</si>
  <si>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</si>
  <si>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</si>
  <si>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</si>
  <si>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</si>
  <si>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</si>
  <si>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</si>
  <si>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</si>
  <si>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</si>
  <si>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</si>
  <si>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</si>
  <si>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</si>
  <si>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</si>
  <si>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</si>
  <si>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</si>
  <si>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</si>
  <si>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</si>
  <si>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</si>
  <si>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</si>
  <si>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</si>
  <si>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</si>
  <si>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</si>
  <si>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</si>
  <si>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</si>
  <si>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</si>
  <si>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</si>
  <si>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</si>
  <si>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</si>
  <si>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</si>
  <si>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</si>
  <si>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</si>
  <si>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</si>
  <si>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</si>
  <si>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</si>
  <si>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</si>
  <si>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</si>
  <si>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</si>
  <si>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</si>
  <si>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</si>
  <si>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</si>
  <si>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</si>
  <si>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</si>
  <si>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</si>
  <si>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</si>
  <si>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</si>
  <si>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</si>
  <si>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</si>
  <si>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</si>
  <si>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</si>
  <si>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</si>
  <si>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</si>
  <si>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</si>
  <si>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</si>
  <si>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</si>
  <si>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</si>
  <si>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</si>
  <si>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</si>
  <si>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</si>
  <si>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</si>
  <si>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</si>
  <si>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</si>
  <si>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</si>
  <si>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</si>
  <si>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</si>
  <si>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</si>
  <si>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</si>
  <si>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</si>
  <si>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</si>
  <si>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</si>
  <si>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</si>
  <si>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</si>
  <si>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</si>
  <si>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</si>
  <si>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</si>
  <si>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</si>
  <si>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</si>
  <si>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</si>
  <si>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</si>
  <si>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</si>
  <si>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</si>
  <si>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</si>
  <si>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</si>
  <si>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</si>
  <si>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</si>
  <si>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</si>
  <si>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</si>
  <si>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</si>
  <si>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</si>
  <si>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</si>
  <si>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</si>
  <si>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</si>
  <si>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</si>
  <si>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</si>
  <si>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</si>
  <si>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</si>
  <si>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</si>
  <si>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</si>
  <si>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</si>
  <si>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</si>
  <si>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</si>
  <si>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</si>
  <si>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</si>
  <si>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</si>
  <si>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</si>
  <si>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</si>
  <si>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</si>
  <si>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</si>
  <si>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</si>
  <si>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</si>
  <si>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</si>
  <si>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</si>
  <si>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</si>
  <si>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</si>
  <si>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</si>
  <si>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</si>
  <si>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</si>
  <si>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</si>
  <si>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</si>
  <si>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</si>
  <si>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</si>
  <si>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</si>
  <si>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</si>
  <si>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</si>
  <si>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</si>
  <si>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</si>
  <si>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</si>
  <si>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</si>
  <si>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</si>
  <si>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</si>
  <si>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</si>
  <si>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</si>
  <si>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</si>
  <si>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</si>
  <si>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</si>
  <si>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</si>
  <si>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</si>
  <si>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</si>
  <si>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</si>
  <si>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</si>
  <si>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</si>
  <si>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</si>
  <si>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</si>
  <si>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</si>
  <si>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</si>
  <si>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</si>
  <si>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</si>
  <si>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</si>
  <si>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</si>
  <si>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</si>
  <si>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</si>
  <si>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</si>
  <si>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</si>
  <si>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</si>
  <si>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</si>
  <si>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</si>
  <si>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</si>
  <si>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</si>
  <si>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</si>
  <si>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</si>
  <si>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</si>
  <si>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</si>
  <si>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</si>
  <si>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</si>
  <si>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</si>
  <si>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</si>
  <si>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</si>
  <si>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</si>
  <si>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</si>
  <si>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</si>
  <si>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</si>
  <si>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</si>
  <si>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</si>
  <si>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</si>
  <si>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</si>
  <si>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</si>
  <si>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</si>
  <si>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</si>
  <si>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</si>
  <si>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</si>
  <si>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</si>
  <si>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</si>
  <si>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</si>
  <si>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</si>
  <si>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</si>
  <si>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</si>
  <si>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</si>
  <si>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</si>
  <si>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</si>
  <si>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</si>
  <si>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</si>
  <si>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</si>
  <si>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</si>
  <si>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</si>
  <si>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</si>
  <si>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</si>
  <si>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</si>
  <si>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</si>
  <si>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</si>
  <si>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</si>
  <si>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</si>
  <si>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</si>
  <si>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</si>
  <si>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</si>
  <si>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</si>
  <si>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</si>
  <si>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</si>
  <si>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</si>
  <si>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</si>
  <si>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</si>
  <si>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</si>
  <si>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</si>
  <si>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</si>
  <si>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</si>
  <si>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</si>
  <si>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</si>
  <si>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</si>
  <si>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</si>
  <si>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</si>
  <si>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</si>
  <si>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</si>
  <si>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</si>
  <si>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</si>
  <si>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</si>
  <si>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</si>
  <si>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</si>
  <si>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</si>
  <si>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</si>
  <si>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</si>
  <si>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</si>
  <si>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</si>
  <si>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</si>
  <si>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</si>
  <si>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</si>
  <si>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</si>
  <si>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</si>
  <si>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</si>
  <si>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</si>
  <si>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</si>
  <si>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</si>
  <si>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</si>
  <si>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</si>
  <si>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</si>
  <si>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</si>
  <si>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</si>
  <si>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</si>
  <si>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</si>
  <si>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</si>
  <si>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</si>
  <si>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</si>
  <si>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</si>
  <si>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</si>
  <si>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</si>
  <si>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</si>
  <si>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</si>
  <si>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</si>
  <si>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</si>
  <si>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</si>
  <si>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</si>
  <si>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</si>
  <si>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</si>
  <si>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</si>
  <si>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</si>
  <si>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</si>
  <si>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</si>
  <si>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</si>
  <si>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</si>
  <si>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</si>
  <si>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</si>
  <si>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</si>
  <si>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</si>
  <si>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</si>
  <si>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</si>
  <si>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</si>
  <si>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</si>
  <si>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</si>
  <si>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</si>
  <si>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</si>
  <si>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</si>
  <si>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</si>
  <si>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</si>
  <si>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</si>
  <si>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</si>
  <si>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</si>
  <si>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</si>
  <si>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</si>
  <si>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</si>
  <si>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</si>
  <si>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</si>
  <si>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</si>
  <si>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</si>
  <si>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</si>
  <si>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</si>
  <si>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</si>
  <si>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</si>
  <si>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</si>
  <si>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</si>
  <si>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</si>
  <si>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</si>
  <si>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</si>
  <si>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</si>
  <si>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</si>
  <si>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</si>
  <si>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</si>
  <si>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</si>
  <si>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</si>
  <si>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</si>
  <si>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</si>
  <si>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</si>
  <si>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</si>
  <si>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</si>
  <si>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</si>
  <si>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</si>
  <si>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</si>
  <si>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</si>
  <si>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</si>
  <si>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</si>
  <si>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</si>
  <si>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</si>
  <si>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</si>
  <si>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</si>
  <si>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</si>
  <si>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</si>
  <si>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</si>
  <si>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</si>
  <si>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</si>
  <si>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</si>
  <si>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</si>
  <si>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</si>
  <si>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</si>
  <si>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</si>
  <si>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</si>
  <si>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</si>
  <si>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</si>
  <si>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</si>
  <si>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</si>
  <si>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</si>
  <si>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</si>
  <si>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</si>
  <si>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</si>
  <si>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</si>
  <si>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</si>
  <si>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</si>
  <si>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</si>
  <si>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</si>
  <si>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</si>
  <si>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</si>
  <si>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</si>
  <si>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</si>
  <si>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</si>
  <si>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</si>
  <si>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</si>
  <si>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</si>
  <si>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</si>
  <si>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</si>
  <si>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</si>
  <si>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</si>
  <si>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</si>
  <si>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</si>
  <si>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</si>
  <si>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</si>
  <si>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</si>
  <si>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</si>
  <si>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</si>
  <si>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</si>
  <si>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</si>
  <si>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</si>
  <si>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</si>
  <si>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</si>
  <si>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</si>
  <si>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</si>
  <si>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</si>
  <si>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</si>
  <si>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</si>
  <si>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</si>
  <si>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</si>
  <si>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</si>
  <si>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</si>
  <si>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</si>
  <si>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</si>
  <si>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</si>
  <si>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</si>
  <si>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</si>
  <si>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</si>
  <si>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</si>
  <si>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</si>
  <si>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</si>
  <si>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</si>
  <si>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</si>
  <si>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</si>
  <si>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</si>
  <si>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</si>
  <si>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</si>
  <si>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</si>
  <si>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</si>
  <si>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</si>
  <si>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</si>
  <si>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</si>
  <si>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</si>
  <si>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</si>
  <si>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</si>
  <si>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</si>
  <si>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</si>
  <si>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</si>
  <si>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</si>
  <si>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</si>
  <si>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</si>
  <si>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</si>
  <si>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</si>
  <si>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</si>
  <si>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</si>
  <si>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</si>
  <si>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</si>
  <si>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</si>
  <si>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</si>
  <si>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</si>
  <si>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</si>
  <si>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</si>
  <si>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</si>
  <si>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</si>
  <si>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</si>
  <si>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</si>
  <si>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</si>
  <si>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</si>
  <si>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</si>
  <si>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</si>
  <si>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</si>
  <si>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</si>
  <si>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</si>
  <si>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</si>
  <si>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</si>
  <si>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</si>
  <si>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</si>
  <si>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</si>
  <si>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</si>
  <si>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</si>
  <si>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</si>
  <si>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</si>
  <si>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</si>
  <si>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</si>
  <si>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</si>
  <si>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</si>
  <si>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</si>
  <si>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</si>
  <si>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</si>
  <si>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</si>
  <si>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</si>
  <si>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</si>
  <si>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</si>
  <si>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</si>
  <si>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</si>
  <si>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</si>
  <si>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</si>
  <si>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</si>
  <si>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</si>
  <si>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</si>
  <si>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</si>
  <si>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</si>
  <si>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</si>
  <si>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</si>
  <si>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</si>
  <si>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</si>
  <si>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</si>
  <si>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</si>
  <si>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</si>
  <si>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</si>
  <si>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</si>
  <si>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</si>
  <si>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</si>
  <si>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</si>
  <si>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</si>
  <si>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</si>
  <si>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</si>
  <si>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</si>
  <si>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</si>
  <si>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</si>
  <si>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</si>
  <si>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</si>
  <si>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</si>
  <si>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</si>
  <si>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</si>
  <si>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</si>
  <si>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</si>
  <si>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</si>
  <si>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</si>
  <si>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</si>
  <si>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</si>
  <si>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</si>
  <si>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</si>
  <si>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</si>
  <si>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</si>
  <si>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</si>
  <si>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</si>
  <si>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</si>
  <si>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</si>
  <si>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</si>
  <si>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</si>
  <si>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</si>
  <si>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</si>
  <si>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</si>
  <si>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</si>
  <si>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</si>
  <si>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</si>
  <si>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</si>
  <si>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</si>
  <si>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</si>
  <si>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</si>
  <si>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</si>
  <si>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</si>
  <si>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</si>
  <si>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</si>
  <si>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</si>
  <si>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</si>
  <si>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</si>
  <si>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</si>
  <si>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</si>
  <si>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</si>
  <si>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</si>
  <si>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</si>
  <si>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</si>
  <si>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</si>
  <si>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</si>
  <si>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</si>
  <si>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</si>
  <si>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</si>
  <si>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</si>
  <si>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</si>
  <si>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</si>
  <si>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</si>
  <si>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</si>
  <si>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</si>
  <si>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</si>
  <si>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</si>
  <si>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</si>
  <si>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</si>
  <si>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</si>
  <si>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</si>
  <si>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</si>
  <si>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</si>
  <si>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</si>
  <si>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</si>
  <si>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</si>
  <si>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</si>
  <si>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</si>
  <si>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</si>
  <si>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</si>
  <si>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</si>
  <si>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</si>
  <si>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</si>
  <si>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</si>
  <si>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</si>
  <si>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</si>
  <si>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</si>
  <si>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</si>
  <si>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</si>
  <si>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</si>
  <si>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</si>
  <si>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</si>
  <si>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</si>
  <si>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</si>
  <si>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</si>
  <si>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</si>
  <si>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</si>
  <si>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</si>
  <si>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</si>
  <si>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</si>
  <si>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</si>
  <si>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</si>
  <si>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</si>
  <si>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</si>
  <si>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</si>
  <si>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</si>
  <si>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</si>
  <si>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</si>
  <si>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</si>
  <si>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</si>
  <si>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</si>
  <si>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</si>
  <si>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</si>
  <si>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</si>
  <si>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</si>
  <si>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</si>
  <si>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</si>
  <si>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</si>
  <si>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</si>
  <si>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</si>
  <si>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</si>
  <si>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</si>
  <si>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</si>
  <si>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</si>
  <si>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</si>
  <si>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</si>
  <si>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</si>
  <si>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</si>
  <si>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</si>
  <si>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</si>
  <si>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</si>
  <si>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</si>
  <si>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</si>
  <si>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</si>
  <si>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</si>
  <si>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</si>
  <si>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</si>
  <si>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</si>
  <si>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</si>
  <si>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</si>
  <si>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</si>
  <si>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</si>
  <si>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</si>
  <si>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</si>
  <si>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</si>
  <si>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</si>
  <si>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</si>
  <si>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</si>
  <si>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</si>
  <si>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</si>
  <si>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</si>
  <si>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</si>
  <si>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</si>
  <si>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</si>
  <si>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</si>
  <si>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</si>
  <si>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</si>
  <si>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</si>
  <si>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</si>
  <si>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</si>
  <si>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</si>
  <si>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</si>
  <si>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</si>
  <si>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</si>
  <si>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</si>
  <si>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</si>
  <si>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</si>
  <si>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</si>
  <si>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</si>
  <si>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</si>
  <si>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</si>
  <si>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</si>
  <si>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</si>
  <si>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</si>
  <si>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</si>
  <si>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</si>
  <si>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</si>
  <si>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</si>
  <si>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</si>
  <si>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</si>
  <si>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</si>
  <si>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</si>
  <si>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</si>
  <si>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</si>
  <si>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</si>
  <si>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</si>
  <si>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</si>
  <si>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</si>
  <si>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</si>
  <si>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</si>
  <si>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</si>
  <si>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</si>
  <si>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</si>
  <si>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</si>
  <si>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</si>
  <si>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</si>
  <si>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</si>
  <si>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</si>
  <si>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</si>
  <si>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</si>
  <si>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</si>
  <si>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</si>
  <si>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</si>
  <si>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</si>
  <si>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</si>
  <si>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</si>
  <si>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</si>
  <si>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</si>
  <si>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</si>
  <si>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</si>
  <si>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</si>
  <si>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</si>
  <si>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</si>
  <si>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</si>
  <si>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</si>
  <si>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</si>
  <si>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</si>
  <si>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</si>
  <si>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</si>
  <si>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</si>
  <si>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</si>
  <si>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</si>
  <si>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</si>
  <si>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</si>
  <si>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</si>
  <si>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</si>
  <si>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</si>
  <si>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</si>
  <si>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</si>
  <si>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</si>
  <si>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</si>
  <si>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</si>
  <si>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</si>
  <si>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</si>
  <si>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</si>
  <si>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</si>
  <si>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</si>
  <si>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</si>
  <si>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</si>
  <si>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</si>
  <si>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</si>
  <si>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</si>
  <si>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</si>
  <si>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</si>
  <si>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</si>
  <si>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</si>
  <si>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</si>
  <si>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</si>
  <si>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</si>
  <si>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</si>
  <si>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</si>
  <si>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</si>
  <si>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</si>
  <si>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</si>
  <si>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</si>
  <si>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</si>
  <si>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</si>
  <si>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</si>
  <si>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</si>
  <si>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</si>
  <si>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</si>
  <si>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</si>
  <si>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</si>
  <si>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</si>
  <si>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</si>
  <si>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</si>
  <si>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</si>
  <si>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</si>
  <si>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</si>
  <si>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</si>
  <si>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</si>
  <si>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</si>
  <si>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</si>
  <si>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</si>
  <si>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</si>
  <si>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</si>
  <si>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</si>
  <si>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</si>
  <si>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</si>
  <si>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</si>
  <si>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</si>
  <si>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</si>
  <si>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</si>
  <si>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</si>
  <si>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</si>
  <si>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</si>
  <si>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</si>
  <si>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</si>
  <si>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</si>
  <si>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</si>
  <si>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</si>
  <si>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</si>
  <si>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</si>
  <si>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</si>
  <si>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</si>
  <si>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</si>
  <si>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</si>
  <si>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</si>
  <si>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</si>
  <si>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</si>
  <si>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</si>
  <si>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</si>
  <si>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</si>
  <si>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</si>
  <si>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</si>
  <si>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</si>
  <si>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</si>
  <si>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</si>
  <si>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</si>
  <si>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</si>
  <si>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</si>
  <si>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</si>
  <si>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</si>
  <si>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</si>
  <si>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</si>
  <si>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</si>
  <si>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</si>
  <si>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</si>
  <si>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</si>
  <si>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</si>
  <si>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</si>
  <si>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</si>
  <si>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</si>
  <si>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</si>
  <si>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</si>
  <si>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</si>
  <si>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</si>
  <si>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</si>
  <si>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</si>
  <si>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</si>
  <si>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</si>
  <si>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</si>
  <si>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</si>
  <si>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</si>
  <si>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</si>
  <si>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</si>
  <si>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</si>
  <si>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</si>
  <si>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</si>
  <si>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</si>
  <si>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</si>
  <si>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</si>
  <si>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</si>
  <si>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</si>
  <si>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</si>
  <si>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</si>
  <si>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</si>
  <si>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</si>
  <si>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</si>
  <si>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</si>
  <si>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</si>
  <si>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</si>
  <si>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</si>
  <si>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</si>
  <si>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</si>
  <si>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</si>
  <si>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</si>
  <si>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</si>
  <si>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</si>
  <si>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</si>
  <si>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</si>
  <si>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</si>
  <si>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</si>
  <si>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</si>
  <si>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</si>
  <si>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</si>
  <si>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</si>
  <si>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</si>
  <si>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</si>
  <si>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</si>
  <si>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</si>
  <si>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</si>
  <si>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</si>
  <si>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</si>
  <si>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</si>
  <si>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</si>
  <si>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</si>
  <si>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</si>
  <si>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</si>
  <si>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</si>
  <si>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</si>
  <si>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</si>
  <si>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</si>
  <si>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</si>
  <si>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</si>
  <si>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</si>
  <si>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</si>
  <si>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</si>
  <si>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</si>
  <si>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</si>
  <si>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</si>
  <si>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</si>
  <si>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</si>
  <si>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</si>
  <si>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</si>
  <si>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</si>
  <si>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</si>
  <si>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</si>
  <si>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</si>
  <si>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</si>
  <si>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</si>
  <si>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</si>
  <si>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</si>
  <si>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</si>
  <si>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</si>
  <si>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</si>
  <si>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</si>
  <si>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</si>
  <si>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</si>
  <si>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</si>
  <si>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</si>
  <si>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</si>
  <si>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</si>
  <si>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</si>
  <si>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</si>
  <si>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</si>
  <si>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</si>
  <si>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</si>
  <si>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</si>
  <si>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</si>
  <si>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</si>
  <si>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</si>
  <si>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</si>
  <si>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</si>
  <si>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</si>
  <si>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</si>
  <si>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</si>
  <si>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</si>
  <si>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</si>
  <si>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</si>
  <si>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</si>
  <si>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</si>
  <si>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</si>
  <si>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</si>
  <si>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</si>
  <si>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</si>
  <si>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</si>
  <si>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</si>
  <si>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</si>
  <si>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</si>
  <si>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</si>
  <si>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</si>
  <si>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</si>
  <si>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</si>
  <si>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</si>
  <si>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</si>
  <si>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</si>
  <si>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</si>
  <si>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</si>
  <si>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</si>
  <si>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</si>
  <si>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</si>
  <si>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</si>
  <si>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</si>
  <si>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</si>
  <si>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</si>
  <si>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</si>
  <si>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</si>
  <si>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</si>
  <si>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</si>
  <si>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</si>
  <si>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</si>
  <si>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</si>
  <si>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</si>
  <si>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</si>
  <si>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</si>
  <si>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</si>
  <si>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</si>
  <si>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</si>
  <si>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</si>
  <si>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</si>
  <si>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</si>
  <si>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</si>
  <si>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</si>
  <si>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</si>
  <si>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</si>
  <si>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</si>
  <si>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</si>
  <si>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</si>
  <si>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</si>
  <si>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</si>
  <si>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</si>
  <si>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</si>
  <si>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</si>
  <si>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</si>
  <si>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</si>
  <si>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</si>
  <si>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</si>
  <si>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</si>
  <si>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</si>
  <si>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</si>
  <si>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</si>
  <si>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</si>
  <si>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</si>
  <si>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</si>
  <si>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</si>
  <si>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</si>
  <si>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</si>
  <si>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</si>
  <si>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</si>
  <si>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</si>
  <si>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</si>
  <si>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</si>
  <si>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</si>
  <si>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</si>
  <si>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</si>
  <si>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</si>
  <si>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</si>
  <si>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</si>
  <si>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</si>
  <si>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</si>
  <si>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</si>
  <si>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</si>
  <si>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</si>
  <si>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</si>
  <si>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</si>
  <si>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</si>
  <si>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</si>
  <si>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</si>
  <si>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</si>
  <si>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</si>
  <si>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</si>
  <si>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</si>
  <si>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</si>
  <si>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</si>
  <si>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</si>
  <si>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</si>
  <si>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</si>
  <si>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</si>
  <si>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</si>
  <si>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</si>
  <si>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</si>
  <si>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</si>
  <si>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</si>
  <si>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</si>
  <si>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</si>
  <si>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</si>
  <si>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</si>
  <si>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</si>
  <si>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</si>
  <si>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</si>
  <si>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</si>
  <si>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</si>
  <si>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</si>
  <si>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</si>
  <si>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</si>
  <si>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</si>
  <si>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</si>
  <si>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</si>
  <si>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</si>
  <si>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</si>
  <si>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</si>
  <si>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</si>
  <si>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</si>
  <si>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</si>
  <si>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</si>
  <si>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</si>
  <si>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</si>
  <si>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</si>
  <si>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</si>
  <si>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</si>
  <si>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</si>
  <si>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</si>
  <si>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</si>
  <si>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</si>
  <si>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</si>
  <si>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</si>
  <si>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</si>
  <si>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</si>
  <si>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</si>
  <si>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</si>
  <si>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</si>
  <si>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</si>
  <si>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</si>
  <si>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</si>
  <si>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</si>
  <si>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</si>
  <si>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</si>
  <si>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</si>
  <si>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</si>
  <si>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</si>
  <si>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</si>
  <si>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</si>
  <si>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</si>
  <si>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</si>
  <si>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</si>
  <si>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</si>
  <si>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</si>
  <si>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</si>
  <si>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</si>
  <si>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</si>
  <si>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</si>
  <si>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</si>
  <si>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</si>
  <si>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</si>
  <si>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</si>
  <si>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</si>
  <si>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</si>
  <si>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</si>
  <si>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</si>
  <si>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</si>
  <si>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</si>
  <si>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</si>
  <si>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</si>
  <si>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</si>
  <si>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</si>
  <si>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</si>
  <si>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</si>
  <si>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</si>
  <si>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</si>
  <si>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</si>
  <si>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</si>
  <si>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</si>
  <si>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</si>
  <si>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</si>
  <si>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</si>
  <si>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</si>
  <si>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</si>
  <si>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</si>
  <si>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</si>
  <si>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</si>
  <si>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</si>
  <si>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</si>
  <si>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</si>
  <si>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</si>
  <si>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</si>
  <si>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</si>
  <si>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</si>
  <si>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</si>
  <si>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</si>
  <si>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</si>
  <si>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</si>
  <si>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</si>
  <si>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</si>
  <si>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</si>
  <si>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</si>
  <si>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</si>
  <si>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</si>
  <si>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</si>
  <si>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</si>
  <si>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</si>
  <si>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</si>
  <si>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</si>
  <si>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</si>
  <si>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</si>
  <si>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</si>
  <si>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</si>
  <si>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</si>
  <si>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</si>
  <si>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</si>
  <si>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</si>
  <si>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</si>
  <si>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</si>
  <si>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</si>
  <si>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</si>
  <si>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</si>
  <si>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</si>
  <si>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</si>
  <si>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</si>
  <si>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</si>
  <si>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</si>
  <si>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</si>
  <si>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</si>
  <si>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</si>
  <si>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</si>
  <si>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</si>
  <si>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</si>
  <si>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</si>
  <si>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</si>
  <si>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</si>
  <si>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</si>
  <si>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</si>
  <si>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</si>
  <si>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</si>
  <si>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</si>
  <si>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</si>
  <si>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</si>
  <si>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</si>
  <si>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</si>
  <si>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</si>
  <si>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</si>
  <si>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</si>
  <si>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</si>
  <si>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</si>
  <si>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</si>
  <si>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</si>
  <si>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</si>
  <si>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</si>
  <si>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</si>
  <si>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</si>
  <si>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</si>
  <si>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</si>
  <si>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</si>
  <si>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</si>
  <si>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</si>
  <si>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</si>
  <si>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</si>
  <si>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</si>
  <si>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</si>
  <si>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</si>
  <si>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</si>
  <si>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</si>
  <si>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</si>
  <si>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</si>
  <si>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</si>
  <si>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</si>
  <si>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</si>
  <si>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</si>
  <si>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</si>
  <si>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</si>
  <si>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</si>
  <si>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</si>
  <si>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</si>
  <si>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</si>
  <si>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</si>
  <si>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</si>
  <si>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</si>
  <si>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</si>
  <si>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</si>
  <si>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</si>
  <si>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</si>
  <si>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</si>
  <si>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</si>
  <si>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</si>
  <si>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</si>
  <si>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</si>
  <si>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</si>
  <si>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</si>
  <si>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</si>
  <si>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</si>
  <si>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</si>
  <si>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</si>
  <si>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</si>
  <si>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</si>
  <si>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</si>
  <si>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</si>
  <si>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</si>
  <si>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</si>
  <si>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</si>
  <si>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</si>
  <si>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</si>
  <si>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</si>
  <si>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</si>
  <si>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</si>
  <si>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</si>
  <si>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</si>
  <si>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</si>
  <si>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</si>
  <si>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</si>
  <si>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</si>
  <si>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</si>
  <si>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</si>
  <si>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</si>
  <si>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</si>
  <si>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</si>
  <si>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</si>
  <si>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</si>
  <si>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</si>
  <si>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</si>
  <si>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</si>
  <si>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</si>
  <si>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</si>
  <si>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</si>
  <si>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</si>
  <si>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</si>
  <si>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</si>
  <si>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</si>
  <si>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</si>
  <si>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</si>
  <si>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</si>
  <si>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</si>
  <si>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</si>
  <si>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</si>
  <si>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</si>
  <si>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</si>
  <si>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</si>
  <si>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</si>
  <si>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</si>
  <si>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</si>
  <si>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</si>
  <si>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</si>
  <si>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</si>
  <si>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</si>
  <si>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</si>
  <si>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</si>
  <si>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</si>
  <si>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</si>
  <si>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</si>
  <si>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</si>
  <si>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</si>
  <si>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</si>
  <si>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</si>
  <si>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</si>
  <si>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</si>
  <si>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</si>
  <si>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</si>
  <si>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</si>
  <si>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</si>
  <si>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</si>
  <si>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</si>
  <si>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</si>
  <si>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</si>
  <si>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</si>
  <si>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</si>
  <si>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</si>
  <si>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</si>
  <si>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</si>
  <si>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</si>
  <si>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</si>
  <si>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</si>
  <si>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</si>
  <si>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</si>
  <si>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</si>
  <si>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</si>
  <si>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</si>
  <si>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</si>
  <si>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</si>
  <si>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</si>
  <si>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</si>
  <si>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</si>
  <si>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</si>
  <si>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</si>
  <si>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</si>
  <si>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</si>
  <si>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</si>
  <si>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</si>
  <si>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</si>
  <si>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</si>
  <si>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</si>
  <si>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</si>
  <si>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</si>
  <si>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</si>
  <si>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</si>
  <si>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</si>
  <si>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</si>
  <si>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</si>
  <si>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</si>
  <si>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</si>
  <si>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</si>
  <si>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</si>
  <si>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</si>
  <si>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</si>
  <si>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</si>
  <si>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</si>
  <si>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</si>
  <si>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</si>
  <si>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</si>
  <si>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</si>
  <si>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</si>
  <si>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</si>
  <si>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</si>
  <si>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</si>
  <si>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</si>
  <si>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</si>
  <si>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</si>
  <si>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</si>
  <si>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</si>
  <si>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</si>
  <si>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</si>
  <si>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</si>
  <si>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</si>
  <si>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</si>
  <si>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</si>
  <si>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</si>
  <si>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</si>
  <si>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</si>
  <si>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</si>
  <si>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</si>
  <si>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</si>
  <si>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</si>
  <si>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</si>
  <si>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</si>
  <si>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</si>
  <si>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</si>
  <si>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</si>
  <si>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</si>
  <si>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</si>
  <si>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</si>
  <si>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</si>
  <si>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</si>
  <si>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</si>
  <si>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</si>
  <si>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</si>
  <si>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</si>
  <si>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</si>
  <si>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</si>
  <si>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</si>
  <si>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</si>
  <si>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</si>
  <si>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</si>
  <si>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</si>
  <si>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</si>
  <si>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</si>
  <si>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</si>
  <si>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</si>
  <si>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</si>
  <si>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</si>
  <si>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</si>
  <si>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</si>
  <si>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</si>
  <si>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</si>
  <si>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</si>
  <si>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</si>
  <si>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</si>
  <si>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</si>
  <si>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</si>
  <si>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</si>
  <si>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</si>
  <si>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</si>
  <si>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</si>
  <si>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</si>
  <si>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</si>
  <si>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</si>
  <si>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</si>
  <si>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</si>
  <si>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</si>
  <si>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</si>
  <si>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</si>
  <si>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</si>
  <si>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</si>
  <si>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</si>
  <si>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</si>
  <si>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</si>
  <si>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</si>
  <si>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</si>
  <si>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</si>
  <si>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</si>
  <si>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</si>
  <si>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</si>
  <si>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</si>
  <si>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</si>
  <si>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</si>
  <si>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</si>
  <si>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</si>
  <si>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</si>
  <si>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</si>
  <si>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</si>
  <si>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</si>
  <si>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</si>
  <si>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</si>
  <si>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</si>
  <si>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</si>
  <si>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</si>
  <si>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</si>
  <si>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</si>
  <si>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</si>
  <si>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</si>
  <si>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</si>
  <si>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</si>
  <si>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</si>
  <si>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</si>
  <si>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</si>
  <si>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</si>
  <si>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</si>
  <si>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</si>
  <si>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</si>
  <si>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</si>
  <si>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</si>
  <si>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</si>
  <si>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</si>
  <si>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</si>
  <si>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</si>
  <si>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</si>
  <si>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</si>
  <si>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</si>
  <si>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</si>
  <si>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</si>
  <si>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</si>
  <si>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</si>
  <si>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</si>
  <si>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</si>
  <si>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</si>
  <si>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</si>
  <si>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</si>
  <si>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</si>
  <si>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</si>
  <si>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</si>
  <si>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</si>
  <si>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</si>
  <si>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</si>
  <si>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</si>
  <si>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</si>
  <si>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</si>
  <si>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</si>
  <si>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</si>
  <si>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</si>
  <si>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</si>
  <si>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</si>
  <si>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</si>
  <si>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</si>
  <si>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</si>
  <si>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</si>
  <si>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</si>
  <si>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</si>
  <si>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</si>
  <si>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</si>
  <si>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</si>
  <si>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</si>
  <si>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</si>
  <si>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</si>
  <si>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</si>
  <si>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</si>
  <si>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</si>
  <si>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</si>
  <si>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</si>
  <si>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</si>
  <si>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</si>
  <si>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</si>
  <si>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</si>
  <si>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</si>
  <si>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</si>
  <si>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</si>
  <si>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</si>
  <si>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</si>
  <si>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</si>
  <si>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</si>
  <si>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</si>
  <si>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</si>
  <si>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</si>
  <si>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</si>
  <si>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</si>
  <si>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</si>
  <si>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</si>
  <si>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</si>
  <si>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</si>
  <si>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</si>
  <si>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</si>
  <si>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</si>
  <si>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</si>
  <si>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</si>
  <si>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</si>
  <si>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</si>
  <si>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</si>
  <si>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</si>
  <si>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</si>
  <si>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</si>
  <si>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</si>
  <si>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</si>
  <si>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</si>
  <si>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</si>
  <si>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</si>
  <si>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</si>
  <si>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</si>
  <si>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</si>
  <si>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</si>
  <si>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</si>
  <si>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</si>
  <si>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</si>
  <si>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</si>
  <si>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</si>
  <si>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</si>
  <si>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</si>
  <si>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</si>
  <si>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</si>
  <si>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</si>
  <si>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</si>
  <si>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</si>
  <si>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</si>
  <si>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</si>
  <si>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</si>
  <si>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</si>
  <si>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</si>
  <si>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</si>
  <si>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</si>
  <si>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</si>
  <si>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</si>
  <si>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</si>
  <si>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</si>
  <si>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</si>
  <si>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</si>
  <si>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</si>
  <si>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</si>
  <si>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</si>
  <si>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</si>
  <si>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</si>
  <si>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</si>
  <si>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</si>
  <si>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</si>
  <si>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</si>
  <si>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</si>
  <si>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</si>
  <si>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</si>
  <si>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</si>
  <si>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</si>
  <si>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</si>
  <si>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</si>
  <si>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</si>
  <si>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</si>
  <si>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</si>
  <si>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</si>
  <si>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</si>
  <si>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</si>
  <si>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</si>
  <si>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</si>
  <si>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</si>
  <si>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</si>
  <si>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</si>
  <si>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</si>
  <si>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</si>
  <si>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</si>
  <si>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</si>
  <si>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</si>
  <si>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</si>
  <si>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</si>
  <si>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</si>
  <si>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</si>
  <si>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</si>
  <si>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</si>
  <si>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</si>
  <si>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</si>
  <si>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</si>
  <si>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</si>
  <si>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</si>
  <si>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</si>
  <si>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</si>
  <si>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</si>
  <si>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</si>
  <si>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</si>
  <si>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</si>
  <si>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</si>
  <si>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</si>
  <si>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</si>
  <si>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</si>
  <si>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</si>
  <si>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</si>
  <si>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</si>
  <si>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</si>
  <si>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</si>
  <si>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</si>
  <si>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</si>
  <si>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</si>
  <si>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</si>
  <si>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</si>
  <si>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</si>
  <si>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</si>
  <si>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</si>
  <si>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</si>
  <si>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</si>
  <si>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</si>
  <si>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</si>
  <si>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</si>
  <si>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</si>
  <si>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</si>
  <si>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</si>
  <si>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</si>
  <si>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</si>
  <si>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</si>
  <si>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</si>
  <si>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</si>
  <si>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</si>
  <si>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</si>
  <si>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</si>
  <si>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</si>
  <si>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</si>
  <si>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</si>
  <si>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</si>
  <si>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</si>
  <si>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</si>
  <si>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</si>
  <si>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</si>
  <si>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</si>
  <si>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</si>
  <si>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</si>
  <si>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</si>
  <si>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</si>
  <si>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</si>
  <si>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</si>
  <si>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</si>
  <si>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</si>
  <si>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</si>
  <si>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</si>
  <si>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</si>
  <si>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</si>
  <si>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</si>
  <si>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</si>
  <si>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</si>
  <si>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</si>
  <si>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</si>
  <si>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</si>
  <si>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</si>
  <si>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</si>
  <si>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</si>
  <si>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</si>
  <si>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</si>
  <si>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</si>
  <si>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</si>
  <si>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</si>
  <si>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</si>
  <si>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</si>
  <si>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</si>
  <si>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</si>
  <si>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</si>
  <si>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</si>
  <si>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</si>
  <si>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</si>
  <si>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</si>
  <si>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</si>
  <si>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</si>
  <si>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</si>
  <si>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</si>
  <si>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</si>
  <si>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</si>
  <si>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</si>
  <si>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</si>
  <si>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</si>
  <si>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</si>
  <si>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</si>
  <si>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</si>
  <si>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</si>
  <si>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</si>
  <si>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</si>
  <si>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</si>
  <si>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</si>
  <si>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</si>
  <si>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</si>
  <si>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</si>
  <si>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</si>
  <si>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</si>
  <si>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</si>
  <si>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</si>
  <si>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</si>
  <si>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</si>
  <si>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</si>
  <si>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</si>
  <si>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</si>
  <si>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</si>
  <si>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</si>
  <si>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</si>
  <si>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</si>
  <si>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</si>
  <si>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</si>
  <si>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</si>
  <si>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</si>
  <si>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</si>
  <si>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</si>
  <si>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</si>
  <si>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</si>
  <si>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</si>
  <si>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</si>
  <si>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</si>
  <si>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</si>
  <si>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</si>
  <si>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</si>
  <si>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</si>
  <si>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</si>
  <si>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</si>
  <si>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</si>
  <si>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</si>
  <si>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</si>
  <si>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</si>
  <si>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</si>
  <si>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</si>
  <si>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</si>
  <si>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</si>
  <si>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</si>
  <si>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</si>
  <si>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</si>
  <si>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</si>
  <si>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</si>
  <si>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</si>
  <si>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</si>
  <si>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</si>
  <si>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</si>
  <si>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</si>
  <si>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</si>
  <si>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</si>
  <si>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</si>
  <si>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</si>
  <si>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</si>
  <si>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</si>
  <si>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</si>
  <si>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</si>
  <si>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</si>
  <si>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</si>
  <si>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</si>
  <si>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</si>
  <si>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</si>
  <si>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</si>
  <si>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</si>
  <si>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</si>
  <si>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</si>
  <si>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</si>
  <si>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</si>
  <si>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</si>
  <si>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</si>
  <si>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</si>
  <si>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</si>
  <si>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</si>
  <si>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</si>
  <si>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</si>
  <si>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</si>
  <si>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</si>
  <si>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</si>
  <si>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</si>
  <si>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</si>
  <si>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</si>
  <si>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</si>
  <si>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</si>
  <si>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</si>
  <si>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</si>
  <si>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</si>
  <si>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</si>
  <si>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</si>
  <si>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</si>
  <si>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</si>
  <si>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</si>
  <si>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</si>
  <si>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</si>
  <si>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</si>
  <si>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</si>
  <si>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</si>
  <si>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</si>
  <si>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</si>
  <si>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</si>
  <si>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</si>
  <si>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</si>
  <si>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</si>
  <si>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</si>
  <si>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</si>
  <si>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</si>
  <si>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</si>
  <si>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</si>
  <si>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</si>
  <si>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</si>
  <si>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</si>
  <si>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</si>
  <si>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</si>
  <si>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</si>
  <si>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</si>
  <si>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</si>
  <si>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</si>
  <si>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</si>
  <si>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</si>
  <si>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</si>
  <si>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</si>
  <si>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</si>
  <si>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</si>
  <si>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</si>
  <si>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</si>
  <si>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</si>
  <si>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</si>
  <si>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</si>
  <si>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</si>
  <si>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</si>
  <si>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</si>
  <si>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</si>
  <si>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</si>
  <si>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</si>
  <si>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</si>
  <si>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</si>
  <si>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</si>
  <si>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</si>
  <si>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</si>
  <si>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</si>
  <si>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</si>
  <si>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</si>
  <si>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</si>
  <si>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</si>
  <si>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</si>
  <si>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</si>
  <si>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</si>
  <si>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</si>
  <si>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</si>
  <si>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</si>
  <si>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</si>
  <si>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</si>
  <si>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</si>
  <si>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</si>
  <si>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</si>
  <si>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</si>
  <si>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</si>
  <si>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</si>
  <si>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</si>
  <si>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</si>
  <si>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</si>
  <si>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</si>
  <si>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</si>
  <si>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</si>
  <si>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</si>
  <si>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</si>
  <si>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</si>
  <si>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</si>
  <si>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</si>
  <si>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</si>
  <si>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</si>
  <si>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</si>
  <si>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</si>
  <si>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</si>
  <si>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</si>
  <si>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</si>
  <si>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</si>
  <si>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</si>
  <si>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</si>
  <si>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</si>
  <si>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</si>
  <si>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</si>
  <si>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</si>
  <si>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</si>
  <si>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</si>
  <si>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</si>
  <si>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</si>
  <si>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</si>
  <si>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</si>
  <si>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</si>
  <si>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</si>
  <si>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</si>
  <si>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</si>
  <si>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</si>
  <si>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</si>
  <si>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</si>
  <si>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</si>
  <si>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</si>
  <si>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</si>
  <si>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</si>
  <si>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</si>
  <si>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</si>
  <si>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</si>
  <si>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</si>
  <si>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</si>
  <si>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</si>
  <si>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</si>
  <si>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</si>
  <si>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</si>
  <si>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</si>
  <si>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</si>
  <si>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</si>
  <si>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</si>
  <si>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</si>
  <si>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</si>
  <si>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</si>
  <si>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</si>
  <si>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</si>
  <si>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</si>
  <si>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</si>
  <si>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</si>
  <si>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</si>
  <si>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</si>
  <si>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</si>
  <si>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</si>
  <si>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</si>
  <si>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</si>
  <si>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</si>
  <si>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</si>
  <si>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2021-5-10000014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</si>
  <si>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</si>
  <si>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1146</t>
  </si>
  <si>
    <t xml:space="preserve">Atender a la primera infancia en el marco de la estrategia de cero a siempre, especificamente a los niños de cero a 5años </t>
  </si>
  <si>
    <t>444</t>
  </si>
  <si>
    <t>0895</t>
  </si>
  <si>
    <t>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</si>
</sst>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2684</v>
      </c>
      <c r="D15" s="35"/>
      <c r="E15" s="35"/>
      <c r="F15" s="5"/>
      <c r="G15" s="32" t="s">
        <v>1168</v>
      </c>
      <c r="H15" s="102" t="s">
        <v>36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185"/>
      <c r="I20" s="148" t="s">
        <v>36</v>
      </c>
      <c r="J20" s="149" t="s">
        <v>124</v>
      </c>
      <c r="K20" s="150">
        <v>1242980298</v>
      </c>
      <c r="L20" s="151">
        <v>44197</v>
      </c>
      <c r="M20" s="151">
        <v>44561</v>
      </c>
      <c r="N20" s="134">
        <f>+(M20-L20)/30</f>
        <v>12.133333333333333</v>
      </c>
      <c r="O20" s="137"/>
      <c r="U20" s="133"/>
      <c r="V20" s="104">
        <f ca="1">NOW()</f>
        <v>44192.519572569443</v>
      </c>
      <c r="W20" s="104">
        <f ca="1">NOW()</f>
        <v>44192.519572569443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ABRAZAR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2686</v>
      </c>
      <c r="E48" s="144">
        <v>42675</v>
      </c>
      <c r="F48" s="144">
        <v>43312</v>
      </c>
      <c r="G48" s="159">
        <f>IF(AND(E48&lt;&gt;"",F48&lt;&gt;""),((F48-E48)/30),"")</f>
        <v>21.233333333333334</v>
      </c>
      <c r="H48" s="121" t="s">
        <v>2687</v>
      </c>
      <c r="I48" s="112" t="s">
        <v>36</v>
      </c>
      <c r="J48" s="112" t="s">
        <v>124</v>
      </c>
      <c r="K48" s="115">
        <v>2318858506</v>
      </c>
      <c r="L48" s="114" t="s">
        <v>1148</v>
      </c>
      <c r="M48" s="116">
        <v>1</v>
      </c>
      <c r="N48" s="114" t="s">
        <v>27</v>
      </c>
      <c r="O48" s="114" t="s">
        <v>26</v>
      </c>
      <c r="P48" s="78"/>
    </row>
    <row r="49" spans="1:16" s="6" customFormat="1" ht="24.75" customHeight="1" x14ac:dyDescent="0.25">
      <c r="A49" s="142">
        <v>2</v>
      </c>
      <c r="B49" s="110" t="s">
        <v>2665</v>
      </c>
      <c r="C49" s="111" t="s">
        <v>31</v>
      </c>
      <c r="D49" s="109" t="s">
        <v>2688</v>
      </c>
      <c r="E49" s="144">
        <v>43313</v>
      </c>
      <c r="F49" s="144">
        <v>43449</v>
      </c>
      <c r="G49" s="159">
        <f t="shared" ref="G49:G50" si="2">IF(AND(E49&lt;&gt;"",F49&lt;&gt;""),((F49-E49)/30),"")</f>
        <v>4.5333333333333332</v>
      </c>
      <c r="H49" s="121" t="s">
        <v>2687</v>
      </c>
      <c r="I49" s="112" t="s">
        <v>36</v>
      </c>
      <c r="J49" s="112" t="s">
        <v>124</v>
      </c>
      <c r="K49" s="115">
        <v>43092116</v>
      </c>
      <c r="L49" s="114" t="s">
        <v>1148</v>
      </c>
      <c r="M49" s="116">
        <v>1</v>
      </c>
      <c r="N49" s="114" t="s">
        <v>27</v>
      </c>
      <c r="O49" s="114" t="s">
        <v>1148</v>
      </c>
      <c r="P49" s="78"/>
    </row>
    <row r="50" spans="1:16" s="6" customFormat="1" ht="24.75" customHeight="1" x14ac:dyDescent="0.25">
      <c r="A50" s="142">
        <v>3</v>
      </c>
      <c r="B50" s="110" t="s">
        <v>2665</v>
      </c>
      <c r="C50" s="111" t="s">
        <v>31</v>
      </c>
      <c r="D50" s="109" t="s">
        <v>2689</v>
      </c>
      <c r="E50" s="144">
        <v>43450</v>
      </c>
      <c r="F50" s="144">
        <v>43799</v>
      </c>
      <c r="G50" s="159">
        <f t="shared" si="2"/>
        <v>11.633333333333333</v>
      </c>
      <c r="H50" s="121" t="s">
        <v>2687</v>
      </c>
      <c r="I50" s="112" t="s">
        <v>36</v>
      </c>
      <c r="J50" s="112" t="s">
        <v>124</v>
      </c>
      <c r="K50" s="115">
        <v>99854618</v>
      </c>
      <c r="L50" s="114" t="s">
        <v>1148</v>
      </c>
      <c r="M50" s="116">
        <v>1</v>
      </c>
      <c r="N50" s="114" t="s">
        <v>2634</v>
      </c>
      <c r="O50" s="114" t="s">
        <v>1148</v>
      </c>
      <c r="P50" s="78"/>
    </row>
    <row r="51" spans="1:16" s="6" customFormat="1" ht="24.75" customHeight="1" outlineLevel="1" x14ac:dyDescent="0.25">
      <c r="A51" s="142">
        <v>4</v>
      </c>
      <c r="B51" s="110" t="s">
        <v>2665</v>
      </c>
      <c r="C51" s="111" t="s">
        <v>31</v>
      </c>
      <c r="D51" s="109" t="s">
        <v>2690</v>
      </c>
      <c r="E51" s="144">
        <v>43800</v>
      </c>
      <c r="F51" s="144">
        <v>43890</v>
      </c>
      <c r="G51" s="159">
        <f t="shared" ref="G51:G107" si="3">IF(AND(E51&lt;&gt;"",F51&lt;&gt;""),((F51-E51)/30),"")</f>
        <v>3</v>
      </c>
      <c r="H51" s="121" t="s">
        <v>2687</v>
      </c>
      <c r="I51" s="112" t="s">
        <v>36</v>
      </c>
      <c r="J51" s="112" t="s">
        <v>124</v>
      </c>
      <c r="K51" s="115">
        <v>110811911</v>
      </c>
      <c r="L51" s="114" t="s">
        <v>1148</v>
      </c>
      <c r="M51" s="116">
        <v>1</v>
      </c>
      <c r="N51" s="114" t="s">
        <v>2634</v>
      </c>
      <c r="O51" s="114" t="s">
        <v>1148</v>
      </c>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49719211.920000002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purl.org/dc/elements/1.1/"/>
    <ds:schemaRef ds:uri="http://purl.org/dc/dcmitype/"/>
    <ds:schemaRef ds:uri="http://purl.org/dc/terms/"/>
    <ds:schemaRef ds:uri="4fb10211-09fb-4e80-9f0b-184718d5d98c"/>
    <ds:schemaRef ds:uri="http://schemas.microsoft.com/office/2006/metadata/properties"/>
    <ds:schemaRef ds:uri="http://www.w3.org/XML/1998/namespac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2020-12-27T17:28:11Z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