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DON MATIAS\"/>
    </mc:Choice>
  </mc:AlternateContent>
  <xr:revisionPtr revIDLastSave="0" documentId="13_ncr:1_{C429B83A-99EE-49A7-A295-743709B0B9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<sst xmlns="http://schemas.openxmlformats.org/spreadsheetml/2006/main" count="3198" uniqueCount="2693">
  <si>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</si>
  <si>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</si>
  <si>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</si>
  <si>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</si>
  <si>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</si>
  <si>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</si>
  <si>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</si>
  <si>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</si>
  <si>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</si>
  <si>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</si>
  <si>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</si>
  <si>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</si>
  <si>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</si>
  <si>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</si>
  <si>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</si>
  <si>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</si>
  <si>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</si>
  <si>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</si>
  <si>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</si>
  <si>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</si>
  <si>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</si>
  <si>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</si>
  <si>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</si>
  <si>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</si>
  <si>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</si>
  <si>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</si>
  <si>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</si>
  <si>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</si>
  <si>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</si>
  <si>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</si>
  <si>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</si>
  <si>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</si>
  <si>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</si>
  <si>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</si>
  <si>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</si>
  <si>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</si>
  <si>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</si>
  <si>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</si>
  <si>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</si>
  <si>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</si>
  <si>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</si>
  <si>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</si>
  <si>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</si>
  <si>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</si>
  <si>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</si>
  <si>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</si>
  <si>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</si>
  <si>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</si>
  <si>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</si>
  <si>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</si>
  <si>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</si>
  <si>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</si>
  <si>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</si>
  <si>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</si>
  <si>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</si>
  <si>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</si>
  <si>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</si>
  <si>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</si>
  <si>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</si>
  <si>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</si>
  <si>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</si>
  <si>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</si>
  <si>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</si>
  <si>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</si>
  <si>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</si>
  <si>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</si>
  <si>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</si>
  <si>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</si>
  <si>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</si>
  <si>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</si>
  <si>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</si>
  <si>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</si>
  <si>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</si>
  <si>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</si>
  <si>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</si>
  <si>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</si>
  <si>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</si>
  <si>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</si>
  <si>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</si>
  <si>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</si>
  <si>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</si>
  <si>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</si>
  <si>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</si>
  <si>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</si>
  <si>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</si>
  <si>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</si>
  <si>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</si>
  <si>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</si>
  <si>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</si>
  <si>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</si>
  <si>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</si>
  <si>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</si>
  <si>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</si>
  <si>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</si>
  <si>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</si>
  <si>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</si>
  <si>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</si>
  <si>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</si>
  <si>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</si>
  <si>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</si>
  <si>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</si>
  <si>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</si>
  <si>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</si>
  <si>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</si>
  <si>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</si>
  <si>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</si>
  <si>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</si>
  <si>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</si>
  <si>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</si>
  <si>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</si>
  <si>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</si>
  <si>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</si>
  <si>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</si>
  <si>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</si>
  <si>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</si>
  <si>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</si>
  <si>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</si>
  <si>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</si>
  <si>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</si>
  <si>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</si>
  <si>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</si>
  <si>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</si>
  <si>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</si>
  <si>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</si>
  <si>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</si>
  <si>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</si>
  <si>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</si>
  <si>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</si>
  <si>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</si>
  <si>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</si>
  <si>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</si>
  <si>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</si>
  <si>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</si>
  <si>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</si>
  <si>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</si>
  <si>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</si>
  <si>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</si>
  <si>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</si>
  <si>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</si>
  <si>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</si>
  <si>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</si>
  <si>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</si>
  <si>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</si>
  <si>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</si>
  <si>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</si>
  <si>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</si>
  <si>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</si>
  <si>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</si>
  <si>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</si>
  <si>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</si>
  <si>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</si>
  <si>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</si>
  <si>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</si>
  <si>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</si>
  <si>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</si>
  <si>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</si>
  <si>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</si>
  <si>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</si>
  <si>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</si>
  <si>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</si>
  <si>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</si>
  <si>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</si>
  <si>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</si>
  <si>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</si>
  <si>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</si>
  <si>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</si>
  <si>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</si>
  <si>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</si>
  <si>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</si>
  <si>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</si>
  <si>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</si>
  <si>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</si>
  <si>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</si>
  <si>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</si>
  <si>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</si>
  <si>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</si>
  <si>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</si>
  <si>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</si>
  <si>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</si>
  <si>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</si>
  <si>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</si>
  <si>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</si>
  <si>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</si>
  <si>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</si>
  <si>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</si>
  <si>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</si>
  <si>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</si>
  <si>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</si>
  <si>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</si>
  <si>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</si>
  <si>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</si>
  <si>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</si>
  <si>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</si>
  <si>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</si>
  <si>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</si>
  <si>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</si>
  <si>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</si>
  <si>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</si>
  <si>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</si>
  <si>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</si>
  <si>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</si>
  <si>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</si>
  <si>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</si>
  <si>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</si>
  <si>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</si>
  <si>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</si>
  <si>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</si>
  <si>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</si>
  <si>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</si>
  <si>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</si>
  <si>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</si>
  <si>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</si>
  <si>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</si>
  <si>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</si>
  <si>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</si>
  <si>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</si>
  <si>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</si>
  <si>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</si>
  <si>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</si>
  <si>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</si>
  <si>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</si>
  <si>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</si>
  <si>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</si>
  <si>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</si>
  <si>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</si>
  <si>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</si>
  <si>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</si>
  <si>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</si>
  <si>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</si>
  <si>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</si>
  <si>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</si>
  <si>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</si>
  <si>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</si>
  <si>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</si>
  <si>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</si>
  <si>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</si>
  <si>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</si>
  <si>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</si>
  <si>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</si>
  <si>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</si>
  <si>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</si>
  <si>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</si>
  <si>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</si>
  <si>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</si>
  <si>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</si>
  <si>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</si>
  <si>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</si>
  <si>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</si>
  <si>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</si>
  <si>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</si>
  <si>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</si>
  <si>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</si>
  <si>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</si>
  <si>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</si>
  <si>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</si>
  <si>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</si>
  <si>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</si>
  <si>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</si>
  <si>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</si>
  <si>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</si>
  <si>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</si>
  <si>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</si>
  <si>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</si>
  <si>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</si>
  <si>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</si>
  <si>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</si>
  <si>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</si>
  <si>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</si>
  <si>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</si>
  <si>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</si>
  <si>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</si>
  <si>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</si>
  <si>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</si>
  <si>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</si>
  <si>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</si>
  <si>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</si>
  <si>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</si>
  <si>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</si>
  <si>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</si>
  <si>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</si>
  <si>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</si>
  <si>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</si>
  <si>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</si>
  <si>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</si>
  <si>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</si>
  <si>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</si>
  <si>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</si>
  <si>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</si>
  <si>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</si>
  <si>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</si>
  <si>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</si>
  <si>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</si>
  <si>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</si>
  <si>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</si>
  <si>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</si>
  <si>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</si>
  <si>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</si>
  <si>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</si>
  <si>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</si>
  <si>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</si>
  <si>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</si>
  <si>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</si>
  <si>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</si>
  <si>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</si>
  <si>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</si>
  <si>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</si>
  <si>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</si>
  <si>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</si>
  <si>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</si>
  <si>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</si>
  <si>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</si>
  <si>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</si>
  <si>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</si>
  <si>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</si>
  <si>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</si>
  <si>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</si>
  <si>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</si>
  <si>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</si>
  <si>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</si>
  <si>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</si>
  <si>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</si>
  <si>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</si>
  <si>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</si>
  <si>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</si>
  <si>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</si>
  <si>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</si>
  <si>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</si>
  <si>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</si>
  <si>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</si>
  <si>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</si>
  <si>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</si>
  <si>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</si>
  <si>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</si>
  <si>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</si>
  <si>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</si>
  <si>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</si>
  <si>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</si>
  <si>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</si>
  <si>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</si>
  <si>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</si>
  <si>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</si>
  <si>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</si>
  <si>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</si>
  <si>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</si>
  <si>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</si>
  <si>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</si>
  <si>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</si>
  <si>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</si>
  <si>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</si>
  <si>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</si>
  <si>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</si>
  <si>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</si>
  <si>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</si>
  <si>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</si>
  <si>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</si>
  <si>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</si>
  <si>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</si>
  <si>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</si>
  <si>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</si>
  <si>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</si>
  <si>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</si>
  <si>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</si>
  <si>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</si>
  <si>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</si>
  <si>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</si>
  <si>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</si>
  <si>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</si>
  <si>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</si>
  <si>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</si>
  <si>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</si>
  <si>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</si>
  <si>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</si>
  <si>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</si>
  <si>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</si>
  <si>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</si>
  <si>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</si>
  <si>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</si>
  <si>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</si>
  <si>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</si>
  <si>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</si>
  <si>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</si>
  <si>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</si>
  <si>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</si>
  <si>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</si>
  <si>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</si>
  <si>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</si>
  <si>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</si>
  <si>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</si>
  <si>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</si>
  <si>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</si>
  <si>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</si>
  <si>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</si>
  <si>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</si>
  <si>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</si>
  <si>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</si>
  <si>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</si>
  <si>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</si>
  <si>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</si>
  <si>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</si>
  <si>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</si>
  <si>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</si>
  <si>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</si>
  <si>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</si>
  <si>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</si>
  <si>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</si>
  <si>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</si>
  <si>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</si>
  <si>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</si>
  <si>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</si>
  <si>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</si>
  <si>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</si>
  <si>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</si>
  <si>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</si>
  <si>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</si>
  <si>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</si>
  <si>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</si>
  <si>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</si>
  <si>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</si>
  <si>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</si>
  <si>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</si>
  <si>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</si>
  <si>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</si>
  <si>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</si>
  <si>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</si>
  <si>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</si>
  <si>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</si>
  <si>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</si>
  <si>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</si>
  <si>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</si>
  <si>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</si>
  <si>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</si>
  <si>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</si>
  <si>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</si>
  <si>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</si>
  <si>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</si>
  <si>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</si>
  <si>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</si>
  <si>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</si>
  <si>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</si>
  <si>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</si>
  <si>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</si>
  <si>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</si>
  <si>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</si>
  <si>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</si>
  <si>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</si>
  <si>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</si>
  <si>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</si>
  <si>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</si>
  <si>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</si>
  <si>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</si>
  <si>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</si>
  <si>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</si>
  <si>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</si>
  <si>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</si>
  <si>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</si>
  <si>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</si>
  <si>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</si>
  <si>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</si>
  <si>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</si>
  <si>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</si>
  <si>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</si>
  <si>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</si>
  <si>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</si>
  <si>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</si>
  <si>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</si>
  <si>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</si>
  <si>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</si>
  <si>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</si>
  <si>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</si>
  <si>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</si>
  <si>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</si>
  <si>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</si>
  <si>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</si>
  <si>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</si>
  <si>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</si>
  <si>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</si>
  <si>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</si>
  <si>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</si>
  <si>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</si>
  <si>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</si>
  <si>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</si>
  <si>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</si>
  <si>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</si>
  <si>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</si>
  <si>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</si>
  <si>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</si>
  <si>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</si>
  <si>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</si>
  <si>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</si>
  <si>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</si>
  <si>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</si>
  <si>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</si>
  <si>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</si>
  <si>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</si>
  <si>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</si>
  <si>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</si>
  <si>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</si>
  <si>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</si>
  <si>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</si>
  <si>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</si>
  <si>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</si>
  <si>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</si>
  <si>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</si>
  <si>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</si>
  <si>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</si>
  <si>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</si>
  <si>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</si>
  <si>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</si>
  <si>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</si>
  <si>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</si>
  <si>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</si>
  <si>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</si>
  <si>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</si>
  <si>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</si>
  <si>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</si>
  <si>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</si>
  <si>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</si>
  <si>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</si>
  <si>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</si>
  <si>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</si>
  <si>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</si>
  <si>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</si>
  <si>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</si>
  <si>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</si>
  <si>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</si>
  <si>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</si>
  <si>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</si>
  <si>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</si>
  <si>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</si>
  <si>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</si>
  <si>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</si>
  <si>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</si>
  <si>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</si>
  <si>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</si>
  <si>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</si>
  <si>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</si>
  <si>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</si>
  <si>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</si>
  <si>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</si>
  <si>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</si>
  <si>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</si>
  <si>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</si>
  <si>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</si>
  <si>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</si>
  <si>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</si>
  <si>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</si>
  <si>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</si>
  <si>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</si>
  <si>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</si>
  <si>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</si>
  <si>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</si>
  <si>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</si>
  <si>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</si>
  <si>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</si>
  <si>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</si>
  <si>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</si>
  <si>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</si>
  <si>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</si>
  <si>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</si>
  <si>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</si>
  <si>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</si>
  <si>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</si>
  <si>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</si>
  <si>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</si>
  <si>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</si>
  <si>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</si>
  <si>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</si>
  <si>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</si>
  <si>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</si>
  <si>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</si>
  <si>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</si>
  <si>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</si>
  <si>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</si>
  <si>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</si>
  <si>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</si>
  <si>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</si>
  <si>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</si>
  <si>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</si>
  <si>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</si>
  <si>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</si>
  <si>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</si>
  <si>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</si>
  <si>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</si>
  <si>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</si>
  <si>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</si>
  <si>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</si>
  <si>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</si>
  <si>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</si>
  <si>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</si>
  <si>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</si>
  <si>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</si>
  <si>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</si>
  <si>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</si>
  <si>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</si>
  <si>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</si>
  <si>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</si>
  <si>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</si>
  <si>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</si>
  <si>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</si>
  <si>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</si>
  <si>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</si>
  <si>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</si>
  <si>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</si>
  <si>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</si>
  <si>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</si>
  <si>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</si>
  <si>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</si>
  <si>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</si>
  <si>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</si>
  <si>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</si>
  <si>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</si>
  <si>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</si>
  <si>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</si>
  <si>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</si>
  <si>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</si>
  <si>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</si>
  <si>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</si>
  <si>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</si>
  <si>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</si>
  <si>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</si>
  <si>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</si>
  <si>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</si>
  <si>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</si>
  <si>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</si>
  <si>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</si>
  <si>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</si>
  <si>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</si>
  <si>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</si>
  <si>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</si>
  <si>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</si>
  <si>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</si>
  <si>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</si>
  <si>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</si>
  <si>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</si>
  <si>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</si>
  <si>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</si>
  <si>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</si>
  <si>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</si>
  <si>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</si>
  <si>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</si>
  <si>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</si>
  <si>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</si>
  <si>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</si>
  <si>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</si>
  <si>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</si>
  <si>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</si>
  <si>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</si>
  <si>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</si>
  <si>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</si>
  <si>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</si>
  <si>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</si>
  <si>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</si>
  <si>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</si>
  <si>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</si>
  <si>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</si>
  <si>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</si>
  <si>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</si>
  <si>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</si>
  <si>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</si>
  <si>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</si>
  <si>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</si>
  <si>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</si>
  <si>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</si>
  <si>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</si>
  <si>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</si>
  <si>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</si>
  <si>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</si>
  <si>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</si>
  <si>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</si>
  <si>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</si>
  <si>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</si>
  <si>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</si>
  <si>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</si>
  <si>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</si>
  <si>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</si>
  <si>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</si>
  <si>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</si>
  <si>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</si>
  <si>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</si>
  <si>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</si>
  <si>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</si>
  <si>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</si>
  <si>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</si>
  <si>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</si>
  <si>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</si>
  <si>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</si>
  <si>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</si>
  <si>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</si>
  <si>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</si>
  <si>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</si>
  <si>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</si>
  <si>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</si>
  <si>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</si>
  <si>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</si>
  <si>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</si>
  <si>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</si>
  <si>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</si>
  <si>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</si>
  <si>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</si>
  <si>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</si>
  <si>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</si>
  <si>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</si>
  <si>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</si>
  <si>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</si>
  <si>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</si>
  <si>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</si>
  <si>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</si>
  <si>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</si>
  <si>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</si>
  <si>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</si>
  <si>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</si>
  <si>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</si>
  <si>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</si>
  <si>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</si>
  <si>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</si>
  <si>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</si>
  <si>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</si>
  <si>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</si>
  <si>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</si>
  <si>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</si>
  <si>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</si>
  <si>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</si>
  <si>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</si>
  <si>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</si>
  <si>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</si>
  <si>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</si>
  <si>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</si>
  <si>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</si>
  <si>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</si>
  <si>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</si>
  <si>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</si>
  <si>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</si>
  <si>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</si>
  <si>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</si>
  <si>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</si>
  <si>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</si>
  <si>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</si>
  <si>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</si>
  <si>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</si>
  <si>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</si>
  <si>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</si>
  <si>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</si>
  <si>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</si>
  <si>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</si>
  <si>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</si>
  <si>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</si>
  <si>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</si>
  <si>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</si>
  <si>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</si>
  <si>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</si>
  <si>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</si>
  <si>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</si>
  <si>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</si>
  <si>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</si>
  <si>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</si>
  <si>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</si>
  <si>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</si>
  <si>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</si>
  <si>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</si>
  <si>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</si>
  <si>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</si>
  <si>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</si>
  <si>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</si>
  <si>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</si>
  <si>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</si>
  <si>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</si>
  <si>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</si>
  <si>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</si>
  <si>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</si>
  <si>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</si>
  <si>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</si>
  <si>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</si>
  <si>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</si>
  <si>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</si>
  <si>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</si>
  <si>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</si>
  <si>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</si>
  <si>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</si>
  <si>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</si>
  <si>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</si>
  <si>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</si>
  <si>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</si>
  <si>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</si>
  <si>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</si>
  <si>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</si>
  <si>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</si>
  <si>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</si>
  <si>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</si>
  <si>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</si>
  <si>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</si>
  <si>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</si>
  <si>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</si>
  <si>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</si>
  <si>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</si>
  <si>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</si>
  <si>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</si>
  <si>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</si>
  <si>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</si>
  <si>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</si>
  <si>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</si>
  <si>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</si>
  <si>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</si>
  <si>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</si>
  <si>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</si>
  <si>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</si>
  <si>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</si>
  <si>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</si>
  <si>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</si>
  <si>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</si>
  <si>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</si>
  <si>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</si>
  <si>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</si>
  <si>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</si>
  <si>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</si>
  <si>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</si>
  <si>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</si>
  <si>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</si>
  <si>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</si>
  <si>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</si>
  <si>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</si>
  <si>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</si>
  <si>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</si>
  <si>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</si>
  <si>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</si>
  <si>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</si>
  <si>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</si>
  <si>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</si>
  <si>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</si>
  <si>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</si>
  <si>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</si>
  <si>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</si>
  <si>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</si>
  <si>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</si>
  <si>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</si>
  <si>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</si>
  <si>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</si>
  <si>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</si>
  <si>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</si>
  <si>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</si>
  <si>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</si>
  <si>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</si>
  <si>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</si>
  <si>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</si>
  <si>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</si>
  <si>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</si>
  <si>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</si>
  <si>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</si>
  <si>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</si>
  <si>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</si>
  <si>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</si>
  <si>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</si>
  <si>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</si>
  <si>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</si>
  <si>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</si>
  <si>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</si>
  <si>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</si>
  <si>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</si>
  <si>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</si>
  <si>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</si>
  <si>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</si>
  <si>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</si>
  <si>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</si>
  <si>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</si>
  <si>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</si>
  <si>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</si>
  <si>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</si>
  <si>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</si>
  <si>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</si>
  <si>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</si>
  <si>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</si>
  <si>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</si>
  <si>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</si>
  <si>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</si>
  <si>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</si>
  <si>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</si>
  <si>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</si>
  <si>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</si>
  <si>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</si>
  <si>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</si>
  <si>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</si>
  <si>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</si>
  <si>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</si>
  <si>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</si>
  <si>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</si>
  <si>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</si>
  <si>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</si>
  <si>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</si>
  <si>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</si>
  <si>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</si>
  <si>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</si>
  <si>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</si>
  <si>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</si>
  <si>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</si>
  <si>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</si>
  <si>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</si>
  <si>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</si>
  <si>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</si>
  <si>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</si>
  <si>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</si>
  <si>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</si>
  <si>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</si>
  <si>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</si>
  <si>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</si>
  <si>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</si>
  <si>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</si>
  <si>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</si>
  <si>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</si>
  <si>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</si>
  <si>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</si>
  <si>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</si>
  <si>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</si>
  <si>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</si>
  <si>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</si>
  <si>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</si>
  <si>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</si>
  <si>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</si>
  <si>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</si>
  <si>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</si>
  <si>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</si>
  <si>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</si>
  <si>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</si>
  <si>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</si>
  <si>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</si>
  <si>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</si>
  <si>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</si>
  <si>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</si>
  <si>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</si>
  <si>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</si>
  <si>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</si>
  <si>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</si>
  <si>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</si>
  <si>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</si>
  <si>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</si>
  <si>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</si>
  <si>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</si>
  <si>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</si>
  <si>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</si>
  <si>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</si>
  <si>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</si>
  <si>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</si>
  <si>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</si>
  <si>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</si>
  <si>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</si>
  <si>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</si>
  <si>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</si>
  <si>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</si>
  <si>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</si>
  <si>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</si>
  <si>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</si>
  <si>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</si>
  <si>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</si>
  <si>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</si>
  <si>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</si>
  <si>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</si>
  <si>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</si>
  <si>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</si>
  <si>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</si>
  <si>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</si>
  <si>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</si>
  <si>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</si>
  <si>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</si>
  <si>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</si>
  <si>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</si>
  <si>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</si>
  <si>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</si>
  <si>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</si>
  <si>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</si>
  <si>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</si>
  <si>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</si>
  <si>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</si>
  <si>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</si>
  <si>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</si>
  <si>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</si>
  <si>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</si>
  <si>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</si>
  <si>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</si>
  <si>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</si>
  <si>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</si>
  <si>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</si>
  <si>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</si>
  <si>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</si>
  <si>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</si>
  <si>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</si>
  <si>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</si>
  <si>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</si>
  <si>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</si>
  <si>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</si>
  <si>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</si>
  <si>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</si>
  <si>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</si>
  <si>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</si>
  <si>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</si>
  <si>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</si>
  <si>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</si>
  <si>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</si>
  <si>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</si>
  <si>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</si>
  <si>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</si>
  <si>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</si>
  <si>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</si>
  <si>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</si>
  <si>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</si>
  <si>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</si>
  <si>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</si>
  <si>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</si>
  <si>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</si>
  <si>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</si>
  <si>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</si>
  <si>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</si>
  <si>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</si>
  <si>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</si>
  <si>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</si>
  <si>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</si>
  <si>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</si>
  <si>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</si>
  <si>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</si>
  <si>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</si>
  <si>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</si>
  <si>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</si>
  <si>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</si>
  <si>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</si>
  <si>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</si>
  <si>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</si>
  <si>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</si>
  <si>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</si>
  <si>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</si>
  <si>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</si>
  <si>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</si>
  <si>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</si>
  <si>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</si>
  <si>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</si>
  <si>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</si>
  <si>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</si>
  <si>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</si>
  <si>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</si>
  <si>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</si>
  <si>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</si>
  <si>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</si>
  <si>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</si>
  <si>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</si>
  <si>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</si>
  <si>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</si>
  <si>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</si>
  <si>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</si>
  <si>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</si>
  <si>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</si>
  <si>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</si>
  <si>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</si>
  <si>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</si>
  <si>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</si>
  <si>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</si>
  <si>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</si>
  <si>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</si>
  <si>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</si>
  <si>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</si>
  <si>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</si>
  <si>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</si>
  <si>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</si>
  <si>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</si>
  <si>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</si>
  <si>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</si>
  <si>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</si>
  <si>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</si>
  <si>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</si>
  <si>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</si>
  <si>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</si>
  <si>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</si>
  <si>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</si>
  <si>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</si>
  <si>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</si>
  <si>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</si>
  <si>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</si>
  <si>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</si>
  <si>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</si>
  <si>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</si>
  <si>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</si>
  <si>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</si>
  <si>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</si>
  <si>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</si>
  <si>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</si>
  <si>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</si>
  <si>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</si>
  <si>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</si>
  <si>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</si>
  <si>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</si>
  <si>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</si>
  <si>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</si>
  <si>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</si>
  <si>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</si>
  <si>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</si>
  <si>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</si>
  <si>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</si>
  <si>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</si>
  <si>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</si>
  <si>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</si>
  <si>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</si>
  <si>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</si>
  <si>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</si>
  <si>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</si>
  <si>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</si>
  <si>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</si>
  <si>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</si>
  <si>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</si>
  <si>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</si>
  <si>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</si>
  <si>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</si>
  <si>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</si>
  <si>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</si>
  <si>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</si>
  <si>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</si>
  <si>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</si>
  <si>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</si>
  <si>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</si>
  <si>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</si>
  <si>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</si>
  <si>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</si>
  <si>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</si>
  <si>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</si>
  <si>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</si>
  <si>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</si>
  <si>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</si>
  <si>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</si>
  <si>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</si>
  <si>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</si>
  <si>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</si>
  <si>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</si>
  <si>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</si>
  <si>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</si>
  <si>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</si>
  <si>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</si>
  <si>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</si>
  <si>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</si>
  <si>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</si>
  <si>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</si>
  <si>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</si>
  <si>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</si>
  <si>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</si>
  <si>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</si>
  <si>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</si>
  <si>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</si>
  <si>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</si>
  <si>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</si>
  <si>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</si>
  <si>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</si>
  <si>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</si>
  <si>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</si>
  <si>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</si>
  <si>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</si>
  <si>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</si>
  <si>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</si>
  <si>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</si>
  <si>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</si>
  <si>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</si>
  <si>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</si>
  <si>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</si>
  <si>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</si>
  <si>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</si>
  <si>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</si>
  <si>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</si>
  <si>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</si>
  <si>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</si>
  <si>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</si>
  <si>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</si>
  <si>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</si>
  <si>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</si>
  <si>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</si>
  <si>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</si>
  <si>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</si>
  <si>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</si>
  <si>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</si>
  <si>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</si>
  <si>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</si>
  <si>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</si>
  <si>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</si>
  <si>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</si>
  <si>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</si>
  <si>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</si>
  <si>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</si>
  <si>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</si>
  <si>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</si>
  <si>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</si>
  <si>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</si>
  <si>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</si>
  <si>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</si>
  <si>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</si>
  <si>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</si>
  <si>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</si>
  <si>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</si>
  <si>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</si>
  <si>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</si>
  <si>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</si>
  <si>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</si>
  <si>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</si>
  <si>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</si>
  <si>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</si>
  <si>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</si>
  <si>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</si>
  <si>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</si>
  <si>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</si>
  <si>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</si>
  <si>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</si>
  <si>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</si>
  <si>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</si>
  <si>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</si>
  <si>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</si>
  <si>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</si>
  <si>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</si>
  <si>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</si>
  <si>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</si>
  <si>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</si>
  <si>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</si>
  <si>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</si>
  <si>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</si>
  <si>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</si>
  <si>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</si>
  <si>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</si>
  <si>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</si>
  <si>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</si>
  <si>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</si>
  <si>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</si>
  <si>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</si>
  <si>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</si>
  <si>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</si>
  <si>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</si>
  <si>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</si>
  <si>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</si>
  <si>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</si>
  <si>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</si>
  <si>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</si>
  <si>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</si>
  <si>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</si>
  <si>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</si>
  <si>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</si>
  <si>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</si>
  <si>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</si>
  <si>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</si>
  <si>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</si>
  <si>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</si>
  <si>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</si>
  <si>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</si>
  <si>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</si>
  <si>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</si>
  <si>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</si>
  <si>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</si>
  <si>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</si>
  <si>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</si>
  <si>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</si>
  <si>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</si>
  <si>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</si>
  <si>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</si>
  <si>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</si>
  <si>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</si>
  <si>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</si>
  <si>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</si>
  <si>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</si>
  <si>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</si>
  <si>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</si>
  <si>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</si>
  <si>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</si>
  <si>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</si>
  <si>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</si>
  <si>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</si>
  <si>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</si>
  <si>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</si>
  <si>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</si>
  <si>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</si>
  <si>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</si>
  <si>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</si>
  <si>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</si>
  <si>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</si>
  <si>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</si>
  <si>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</si>
  <si>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</si>
  <si>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</si>
  <si>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</si>
  <si>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</si>
  <si>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</si>
  <si>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</si>
  <si>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</si>
  <si>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</si>
  <si>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</si>
  <si>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</si>
  <si>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</si>
  <si>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</si>
  <si>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</si>
  <si>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</si>
  <si>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</si>
  <si>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</si>
  <si>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</si>
  <si>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</si>
  <si>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</si>
  <si>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</si>
  <si>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</si>
  <si>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</si>
  <si>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</si>
  <si>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</si>
  <si>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</si>
  <si>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</si>
  <si>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</si>
  <si>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</si>
  <si>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</si>
  <si>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</si>
  <si>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</si>
  <si>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</si>
  <si>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</si>
  <si>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</si>
  <si>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</si>
  <si>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</si>
  <si>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</si>
  <si>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</si>
  <si>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</si>
  <si>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</si>
  <si>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</si>
  <si>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</si>
  <si>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</si>
  <si>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</si>
  <si>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</si>
  <si>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</si>
  <si>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</si>
  <si>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</si>
  <si>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</si>
  <si>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</si>
  <si>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</si>
  <si>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</si>
  <si>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</si>
  <si>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</si>
  <si>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</si>
  <si>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</si>
  <si>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</si>
  <si>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</si>
  <si>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</si>
  <si>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</si>
  <si>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</si>
  <si>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</si>
  <si>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</si>
  <si>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</si>
  <si>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</si>
  <si>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</si>
  <si>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</si>
  <si>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</si>
  <si>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</si>
  <si>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</si>
  <si>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</si>
  <si>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</si>
  <si>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</si>
  <si>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</si>
  <si>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</si>
  <si>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</si>
  <si>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</si>
  <si>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</si>
  <si>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</si>
  <si>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</si>
  <si>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</si>
  <si>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</si>
  <si>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</si>
  <si>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</si>
  <si>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</si>
  <si>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</si>
  <si>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</si>
  <si>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</si>
  <si>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</si>
  <si>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</si>
  <si>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</si>
  <si>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</si>
  <si>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</si>
  <si>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</si>
  <si>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</si>
  <si>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</si>
  <si>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</si>
  <si>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</si>
  <si>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</si>
  <si>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</si>
  <si>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</si>
  <si>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</si>
  <si>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</si>
  <si>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</si>
  <si>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</si>
  <si>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</si>
  <si>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</si>
  <si>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</si>
  <si>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</si>
  <si>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</si>
  <si>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</si>
  <si>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</si>
  <si>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</si>
  <si>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</si>
  <si>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</si>
  <si>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</si>
  <si>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</si>
  <si>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</si>
  <si>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</si>
  <si>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</si>
  <si>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</si>
  <si>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</si>
  <si>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</si>
  <si>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</si>
  <si>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</si>
  <si>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</si>
  <si>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</si>
  <si>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</si>
  <si>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</si>
  <si>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</si>
  <si>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</si>
  <si>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</si>
  <si>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</si>
  <si>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</si>
  <si>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</si>
  <si>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</si>
  <si>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</si>
  <si>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</si>
  <si>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</si>
  <si>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</si>
  <si>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</si>
  <si>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</si>
  <si>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</si>
  <si>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</si>
  <si>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</si>
  <si>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</si>
  <si>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</si>
  <si>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</si>
  <si>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</si>
  <si>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</si>
  <si>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</si>
  <si>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</si>
  <si>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</si>
  <si>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</si>
  <si>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</si>
  <si>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</si>
  <si>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</si>
  <si>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</si>
  <si>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</si>
  <si>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</si>
  <si>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</si>
  <si>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</si>
  <si>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</si>
  <si>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</si>
  <si>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</si>
  <si>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</si>
  <si>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</si>
  <si>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</si>
  <si>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</si>
  <si>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</si>
  <si>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</si>
  <si>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</si>
  <si>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</si>
  <si>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</si>
  <si>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</si>
  <si>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</si>
  <si>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</si>
  <si>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</si>
  <si>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</si>
  <si>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</si>
  <si>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</si>
  <si>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</si>
  <si>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</si>
  <si>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</si>
  <si>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</si>
  <si>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</si>
  <si>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</si>
  <si>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</si>
  <si>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</si>
  <si>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</si>
  <si>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</si>
  <si>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</si>
  <si>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</si>
  <si>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</si>
  <si>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</si>
  <si>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</si>
  <si>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</si>
  <si>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</si>
  <si>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</si>
  <si>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</si>
  <si>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</si>
  <si>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</si>
  <si>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</si>
  <si>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</si>
  <si>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</si>
  <si>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</si>
  <si>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</si>
  <si>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</si>
  <si>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</si>
  <si>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</si>
  <si>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</si>
  <si>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</si>
  <si>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</si>
  <si>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</si>
  <si>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</si>
  <si>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</si>
  <si>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</si>
  <si>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</si>
  <si>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</si>
  <si>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</si>
  <si>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</si>
  <si>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</si>
  <si>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</si>
  <si>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</si>
  <si>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</si>
  <si>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</si>
  <si>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</si>
  <si>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</si>
  <si>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</si>
  <si>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</si>
  <si>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</si>
  <si>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</si>
  <si>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</si>
  <si>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</si>
  <si>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</si>
  <si>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</si>
  <si>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</si>
  <si>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</si>
  <si>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</si>
  <si>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</si>
  <si>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</si>
  <si>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</si>
  <si>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</si>
  <si>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</si>
  <si>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</si>
  <si>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</si>
  <si>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</si>
  <si>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</si>
  <si>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</si>
  <si>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</si>
  <si>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</si>
  <si>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</si>
  <si>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</si>
  <si>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</si>
  <si>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</si>
  <si>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</si>
  <si>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</si>
  <si>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</si>
  <si>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</si>
  <si>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</si>
  <si>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</si>
  <si>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</si>
  <si>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</si>
  <si>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</si>
  <si>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</si>
  <si>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</si>
  <si>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</si>
  <si>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</si>
  <si>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</si>
  <si>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</si>
  <si>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</si>
  <si>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</si>
  <si>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</si>
  <si>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</si>
  <si>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</si>
  <si>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</si>
  <si>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</si>
  <si>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</si>
  <si>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</si>
  <si>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</si>
  <si>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</si>
  <si>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</si>
  <si>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</si>
  <si>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</si>
  <si>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</si>
  <si>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</si>
  <si>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</si>
  <si>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</si>
  <si>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</si>
  <si>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</si>
  <si>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</si>
  <si>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</si>
  <si>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</si>
  <si>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</si>
  <si>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</si>
  <si>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</si>
  <si>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</si>
  <si>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</si>
  <si>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</si>
  <si>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</si>
  <si>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</si>
  <si>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</si>
  <si>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</si>
  <si>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</si>
  <si>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</si>
  <si>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</si>
  <si>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</si>
  <si>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</si>
  <si>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</si>
  <si>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</si>
  <si>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</si>
  <si>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</si>
  <si>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</si>
  <si>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</si>
  <si>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</si>
  <si>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</si>
  <si>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</si>
  <si>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</si>
  <si>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</si>
  <si>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</si>
  <si>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</si>
  <si>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</si>
  <si>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</si>
  <si>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</si>
  <si>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</si>
  <si>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</si>
  <si>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</si>
  <si>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</si>
  <si>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</si>
  <si>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</si>
  <si>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</si>
  <si>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</si>
  <si>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</si>
  <si>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</si>
  <si>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</si>
  <si>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</si>
  <si>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</si>
  <si>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</si>
  <si>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</si>
  <si>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</si>
  <si>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</si>
  <si>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</si>
  <si>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</si>
  <si>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</si>
  <si>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</si>
  <si>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</si>
  <si>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</si>
  <si>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</si>
  <si>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</si>
  <si>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</si>
  <si>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</si>
  <si>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</si>
  <si>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</si>
  <si>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</si>
  <si>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</si>
  <si>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</si>
  <si>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</si>
  <si>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</si>
  <si>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</si>
  <si>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</si>
  <si>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</si>
  <si>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</si>
  <si>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</si>
  <si>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</si>
  <si>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</si>
  <si>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</si>
  <si>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</si>
  <si>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</si>
  <si>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</si>
  <si>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</si>
  <si>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</si>
  <si>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</si>
  <si>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</si>
  <si>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</si>
  <si>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</si>
  <si>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</si>
  <si>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</si>
  <si>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</si>
  <si>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</si>
  <si>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</si>
  <si>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</si>
  <si>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</si>
  <si>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</si>
  <si>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</si>
  <si>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</si>
  <si>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</si>
  <si>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</si>
  <si>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</si>
  <si>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</si>
  <si>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</si>
  <si>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</si>
  <si>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</si>
  <si>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</si>
  <si>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</si>
  <si>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</si>
  <si>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</si>
  <si>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</si>
  <si>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</si>
  <si>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</si>
  <si>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</si>
  <si>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</si>
  <si>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</si>
  <si>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</si>
  <si>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</si>
  <si>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</si>
  <si>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</si>
  <si>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</si>
  <si>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</si>
  <si>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</si>
  <si>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</si>
  <si>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</si>
  <si>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</si>
  <si>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</si>
  <si>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</si>
  <si>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</si>
  <si>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</si>
  <si>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</si>
  <si>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</si>
  <si>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</si>
  <si>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</si>
  <si>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</si>
  <si>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</si>
  <si>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</si>
  <si>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</si>
  <si>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</si>
  <si>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</si>
  <si>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</si>
  <si>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</si>
  <si>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</si>
  <si>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</si>
  <si>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</si>
  <si>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</si>
  <si>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</si>
  <si>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</si>
  <si>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</si>
  <si>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</si>
  <si>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</si>
  <si>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</si>
  <si>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</si>
  <si>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</si>
  <si>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</si>
  <si>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</si>
  <si>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</si>
  <si>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</si>
  <si>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</si>
  <si>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</si>
  <si>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</si>
  <si>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</si>
  <si>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</si>
  <si>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</si>
  <si>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</si>
  <si>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</si>
  <si>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</si>
  <si>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</si>
  <si>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</si>
  <si>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</si>
  <si>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</si>
  <si>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</si>
  <si>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</si>
  <si>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</si>
  <si>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</si>
  <si>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</si>
  <si>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</si>
  <si>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</si>
  <si>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</si>
  <si>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</si>
  <si>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</si>
  <si>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</si>
  <si>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</si>
  <si>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</si>
  <si>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</si>
  <si>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</si>
  <si>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</si>
  <si>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</si>
  <si>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</si>
  <si>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</si>
  <si>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</si>
  <si>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</si>
  <si>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</si>
  <si>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</si>
  <si>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</si>
  <si>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</si>
  <si>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</si>
  <si>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</si>
  <si>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</si>
  <si>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</si>
  <si>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</si>
  <si>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</si>
  <si>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</si>
  <si>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</si>
  <si>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</si>
  <si>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</si>
  <si>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</si>
  <si>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</si>
  <si>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</si>
  <si>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</si>
  <si>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</si>
  <si>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</si>
  <si>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</si>
  <si>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</si>
  <si>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</si>
  <si>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</si>
  <si>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</si>
  <si>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</si>
  <si>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</si>
  <si>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</si>
  <si>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</si>
  <si>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</si>
  <si>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</si>
  <si>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</si>
  <si>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</si>
  <si>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</si>
  <si>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</si>
  <si>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</si>
  <si>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</si>
  <si>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</si>
  <si>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</si>
  <si>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</si>
  <si>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</si>
  <si>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</si>
  <si>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</si>
  <si>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</si>
  <si>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</si>
  <si>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</si>
  <si>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</si>
  <si>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</si>
  <si>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</si>
  <si>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</si>
  <si>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</si>
  <si>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</si>
  <si>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</si>
  <si>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</si>
  <si>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</si>
  <si>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</si>
  <si>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</si>
  <si>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</si>
  <si>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</si>
  <si>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</si>
  <si>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</si>
  <si>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</si>
  <si>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</si>
  <si>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</si>
  <si>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</si>
  <si>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</si>
  <si>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</si>
  <si>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</si>
  <si>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</si>
  <si>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</si>
  <si>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</si>
  <si>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</si>
  <si>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</si>
  <si>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</si>
  <si>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</si>
  <si>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</si>
  <si>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</si>
  <si>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</si>
  <si>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</si>
  <si>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</si>
  <si>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</si>
  <si>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</si>
  <si>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</si>
  <si>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</si>
  <si>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</si>
  <si>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</si>
  <si>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</si>
  <si>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</si>
  <si>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</si>
  <si>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</si>
  <si>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</si>
  <si>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</si>
  <si>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</si>
  <si>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</si>
  <si>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</si>
  <si>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</si>
  <si>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</si>
  <si>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</si>
  <si>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</si>
  <si>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</si>
  <si>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</si>
  <si>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</si>
  <si>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</si>
  <si>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</si>
  <si>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</si>
  <si>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</si>
  <si>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</si>
  <si>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</si>
  <si>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</si>
  <si>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</si>
  <si>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</si>
  <si>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</si>
  <si>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</si>
  <si>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</si>
  <si>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</si>
  <si>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</si>
  <si>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</si>
  <si>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</si>
  <si>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</si>
  <si>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</si>
  <si>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</si>
  <si>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</si>
  <si>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</si>
  <si>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</si>
  <si>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</si>
  <si>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</si>
  <si>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</si>
  <si>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</si>
  <si>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</si>
  <si>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</si>
  <si>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</si>
  <si>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</si>
  <si>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</si>
  <si>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</si>
  <si>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</si>
  <si>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</si>
  <si>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</si>
  <si>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</si>
  <si>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</si>
  <si>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</si>
  <si>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</si>
  <si>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</si>
  <si>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</si>
  <si>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</si>
  <si>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</si>
  <si>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</si>
  <si>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</si>
  <si>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</si>
  <si>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</si>
  <si>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</si>
  <si>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</si>
  <si>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</si>
  <si>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</si>
  <si>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</si>
  <si>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</si>
  <si>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</si>
  <si>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</si>
  <si>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</si>
  <si>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</si>
  <si>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</si>
  <si>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</si>
  <si>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</si>
  <si>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</si>
  <si>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</si>
  <si>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</si>
  <si>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</si>
  <si>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</si>
  <si>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</si>
  <si>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</si>
  <si>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</si>
  <si>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</si>
  <si>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</si>
  <si>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</si>
  <si>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</si>
  <si>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</si>
  <si>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</si>
  <si>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</si>
  <si>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</si>
  <si>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</si>
  <si>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</si>
  <si>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</si>
  <si>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</si>
  <si>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</si>
  <si>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</si>
  <si>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</si>
  <si>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</si>
  <si>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</si>
  <si>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</si>
  <si>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</si>
  <si>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</si>
  <si>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</si>
  <si>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</si>
  <si>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</si>
  <si>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</si>
  <si>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</si>
  <si>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</si>
  <si>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</si>
  <si>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</si>
  <si>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</si>
  <si>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</si>
  <si>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</si>
  <si>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</si>
  <si>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</si>
  <si>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</si>
  <si>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</si>
  <si>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</si>
  <si>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</si>
  <si>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</si>
  <si>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</si>
  <si>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</si>
  <si>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</si>
  <si>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</si>
  <si>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</si>
  <si>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</si>
  <si>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</si>
  <si>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</si>
  <si>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</si>
  <si>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</si>
  <si>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</si>
  <si>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</si>
  <si>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</si>
  <si>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</si>
  <si>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</si>
  <si>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</si>
  <si>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</si>
  <si>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</si>
  <si>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</si>
  <si>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</si>
  <si>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</si>
  <si>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</si>
  <si>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</si>
  <si>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</si>
  <si>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</si>
  <si>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</si>
  <si>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</si>
  <si>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</si>
  <si>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</si>
  <si>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</si>
  <si>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</si>
  <si>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</si>
  <si>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</si>
  <si>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</si>
  <si>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</si>
  <si>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</si>
  <si>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</si>
  <si>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</si>
  <si>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</si>
  <si>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</si>
  <si>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</si>
  <si>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</si>
  <si>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</si>
  <si>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</si>
  <si>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</si>
  <si>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</si>
  <si>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</si>
  <si>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</si>
  <si>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</si>
  <si>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</si>
  <si>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</si>
  <si>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</si>
  <si>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</si>
  <si>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</si>
  <si>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</si>
  <si>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</si>
  <si>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</si>
  <si>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</si>
  <si>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</si>
  <si>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</si>
  <si>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</si>
  <si>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</si>
  <si>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</si>
  <si>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</si>
  <si>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</si>
  <si>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</si>
  <si>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</si>
  <si>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</si>
  <si>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</si>
  <si>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</si>
  <si>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</si>
  <si>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</si>
  <si>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</si>
  <si>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</si>
  <si>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</si>
  <si>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</si>
  <si>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</si>
  <si>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</si>
  <si>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</si>
  <si>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</si>
  <si>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</si>
  <si>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</si>
  <si>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</si>
  <si>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</si>
  <si>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</si>
  <si>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</si>
  <si>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</si>
  <si>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</si>
  <si>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</si>
  <si>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</si>
  <si>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</si>
  <si>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</si>
  <si>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</si>
  <si>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</si>
  <si>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</si>
  <si>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</si>
  <si>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</si>
  <si>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</si>
  <si>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</si>
  <si>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</si>
  <si>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</si>
  <si>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</si>
  <si>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</si>
  <si>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</si>
  <si>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</si>
  <si>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</si>
  <si>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</si>
  <si>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</si>
  <si>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</si>
  <si>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</si>
  <si>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</si>
  <si>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</si>
  <si>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</si>
  <si>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</si>
  <si>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</si>
  <si>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</si>
  <si>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</si>
  <si>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</si>
  <si>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</si>
  <si>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</si>
  <si>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</si>
  <si>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</si>
  <si>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</si>
  <si>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</si>
  <si>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</si>
  <si>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</si>
  <si>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</si>
  <si>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</si>
  <si>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</si>
  <si>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</si>
  <si>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</si>
  <si>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</si>
  <si>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</si>
  <si>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</si>
  <si>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</si>
  <si>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</si>
  <si>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</si>
  <si>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</si>
  <si>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</si>
  <si>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</si>
  <si>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</si>
  <si>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</si>
  <si>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</si>
  <si>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</si>
  <si>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</si>
  <si>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</si>
  <si>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</si>
  <si>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</si>
  <si>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</si>
  <si>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</si>
  <si>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</si>
  <si>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</si>
  <si>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</si>
  <si>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</si>
  <si>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</si>
  <si>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</si>
  <si>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</si>
  <si>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</si>
  <si>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</si>
  <si>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</si>
  <si>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</si>
  <si>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</si>
  <si>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</si>
  <si>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</si>
  <si>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</si>
  <si>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</si>
  <si>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</si>
  <si>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</si>
  <si>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</si>
  <si>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</si>
  <si>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</si>
  <si>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</si>
  <si>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</si>
  <si>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</si>
  <si>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</si>
  <si>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</si>
  <si>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</si>
  <si>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</si>
  <si>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</si>
  <si>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</si>
  <si>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</si>
  <si>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</si>
  <si>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</si>
  <si>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</si>
  <si>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</si>
  <si>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</si>
  <si>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</si>
  <si>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</si>
  <si>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</si>
  <si>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</si>
  <si>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</si>
  <si>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</si>
  <si>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</si>
  <si>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</si>
  <si>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</si>
  <si>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</si>
  <si>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</si>
  <si>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</si>
  <si>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</si>
  <si>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</si>
  <si>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</si>
  <si>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</si>
  <si>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</si>
  <si>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</si>
  <si>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</si>
  <si>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</si>
  <si>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</si>
  <si>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</si>
  <si>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</si>
  <si>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</si>
  <si>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</si>
  <si>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</si>
  <si>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</si>
  <si>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</si>
  <si>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</si>
  <si>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</si>
  <si>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</si>
  <si>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</si>
  <si>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</si>
  <si>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</si>
  <si>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</si>
  <si>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</si>
  <si>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</si>
  <si>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</si>
  <si>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</si>
  <si>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</si>
  <si>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</si>
  <si>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</si>
  <si>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</si>
  <si>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</si>
  <si>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</si>
  <si>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</si>
  <si>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</si>
  <si>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</si>
  <si>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</si>
  <si>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</si>
  <si>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</si>
  <si>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</si>
  <si>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</si>
  <si>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</si>
  <si>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</si>
  <si>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</si>
  <si>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</si>
  <si>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</si>
  <si>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</si>
  <si>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</si>
  <si>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</si>
  <si>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</si>
  <si>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</si>
  <si>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</si>
  <si>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</si>
  <si>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</si>
  <si>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</si>
  <si>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</si>
  <si>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</si>
  <si>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</si>
  <si>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</si>
  <si>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</si>
  <si>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</si>
  <si>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</si>
  <si>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</si>
  <si>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</si>
  <si>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</si>
  <si>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</si>
  <si>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</si>
  <si>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</si>
  <si>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</si>
  <si>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</si>
  <si>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</si>
  <si>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</si>
  <si>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</si>
  <si>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</si>
  <si>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</si>
  <si>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</si>
  <si>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</si>
  <si>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</si>
  <si>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</si>
  <si>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</si>
  <si>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</si>
  <si>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</si>
  <si>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</si>
  <si>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</si>
  <si>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</si>
  <si>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</si>
  <si>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</si>
  <si>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</si>
  <si>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</si>
  <si>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</si>
  <si>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</si>
  <si>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</si>
  <si>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</si>
  <si>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</si>
  <si>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</si>
  <si>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</si>
  <si>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</si>
  <si>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</si>
  <si>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</si>
  <si>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</si>
  <si>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</si>
  <si>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</si>
  <si>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</si>
  <si>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</si>
  <si>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</si>
  <si>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</si>
  <si>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</si>
  <si>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</si>
  <si>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</si>
  <si>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</si>
  <si>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</si>
  <si>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</si>
  <si>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</si>
  <si>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</si>
  <si>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</si>
  <si>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</si>
  <si>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</si>
  <si>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</si>
  <si>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</si>
  <si>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</si>
  <si>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</si>
  <si>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</si>
  <si>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</si>
  <si>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</si>
  <si>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</si>
  <si>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</si>
  <si>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</si>
  <si>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</si>
  <si>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</si>
  <si>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</si>
  <si>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</si>
  <si>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</si>
  <si>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</si>
  <si>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</si>
  <si>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</si>
  <si>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</si>
  <si>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</si>
  <si>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</si>
  <si>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</si>
  <si>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</si>
  <si>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</si>
  <si>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</si>
  <si>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</si>
  <si>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</si>
  <si>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</si>
  <si>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</si>
  <si>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</si>
  <si>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</si>
  <si>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</si>
  <si>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</si>
  <si>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</si>
  <si>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</si>
  <si>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</si>
  <si>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</si>
  <si>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</si>
  <si>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</si>
  <si>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</si>
  <si>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</si>
  <si>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</si>
  <si>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</si>
  <si>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</si>
  <si>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</si>
  <si>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</si>
  <si>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</si>
  <si>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</si>
  <si>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</si>
  <si>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</si>
  <si>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</si>
  <si>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</si>
  <si>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</si>
  <si>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</si>
  <si>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</si>
  <si>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</si>
  <si>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</si>
  <si>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</si>
  <si>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</si>
  <si>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</si>
  <si>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</si>
  <si>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</si>
  <si>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</si>
  <si>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</si>
  <si>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</si>
  <si>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</si>
  <si>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</si>
  <si>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</si>
  <si>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</si>
  <si>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</si>
  <si>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</si>
  <si>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</si>
  <si>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</si>
  <si>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</si>
  <si>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</si>
  <si>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</si>
  <si>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</si>
  <si>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</si>
  <si>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</si>
  <si>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</si>
  <si>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</si>
  <si>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</si>
  <si>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</si>
  <si>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</si>
  <si>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</si>
  <si>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</si>
  <si>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</si>
  <si>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</si>
  <si>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</si>
  <si>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</si>
  <si>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</si>
  <si>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</si>
  <si>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</si>
  <si>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</si>
  <si>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</si>
  <si>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</si>
  <si>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</si>
  <si>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</si>
  <si>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</si>
  <si>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</si>
  <si>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</si>
  <si>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</si>
  <si>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</si>
  <si>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</si>
  <si>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</si>
  <si>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</si>
  <si>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</si>
  <si>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</si>
  <si>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</si>
  <si>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</si>
  <si>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</si>
  <si>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</si>
  <si>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</si>
  <si>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</si>
  <si>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</si>
  <si>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</si>
  <si>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</si>
  <si>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</si>
  <si>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</si>
  <si>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</si>
  <si>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</si>
  <si>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</si>
  <si>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</si>
  <si>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</si>
  <si>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</si>
  <si>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</si>
  <si>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</si>
  <si>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</si>
  <si>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</si>
  <si>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</si>
  <si>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</si>
  <si>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</si>
  <si>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</si>
  <si>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</si>
  <si>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</si>
  <si>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</si>
  <si>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</si>
  <si>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</si>
  <si>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</si>
  <si>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</si>
  <si>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</si>
  <si>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</si>
  <si>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</si>
  <si>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</si>
  <si>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</si>
  <si>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</si>
  <si>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</si>
  <si>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</si>
  <si>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</si>
  <si>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</si>
  <si>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</si>
  <si>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</si>
  <si>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</si>
  <si>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</si>
  <si>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</si>
  <si>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</si>
  <si>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</si>
  <si>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</si>
  <si>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</si>
  <si>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</si>
  <si>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</si>
  <si>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</si>
  <si>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</si>
  <si>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</si>
  <si>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</si>
  <si>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</si>
  <si>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</si>
  <si>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</si>
  <si>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</si>
  <si>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</si>
  <si>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</si>
  <si>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</si>
  <si>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</si>
  <si>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</si>
  <si>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</si>
  <si>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</si>
  <si>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</si>
  <si>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</si>
  <si>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</si>
  <si>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</si>
  <si>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</si>
  <si>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</si>
  <si>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</si>
  <si>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</si>
  <si>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</si>
  <si>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</si>
  <si>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</si>
  <si>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</si>
  <si>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</si>
  <si>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</si>
  <si>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</si>
  <si>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</si>
  <si>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</si>
  <si>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</si>
  <si>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</si>
  <si>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</si>
  <si>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</si>
  <si>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</si>
  <si>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</si>
  <si>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</si>
  <si>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</si>
  <si>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</si>
  <si>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</si>
  <si>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</si>
  <si>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</si>
  <si>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</si>
  <si>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</si>
  <si>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</si>
  <si>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</si>
  <si>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</si>
  <si>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</si>
  <si>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</si>
  <si>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</si>
  <si>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</si>
  <si>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</si>
  <si>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</si>
  <si>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</si>
  <si>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</si>
  <si>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</si>
  <si>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</si>
  <si>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</si>
  <si>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</si>
  <si>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</si>
  <si>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</si>
  <si>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</si>
  <si>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</si>
  <si>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</si>
  <si>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</si>
  <si>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</si>
  <si>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</si>
  <si>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</si>
  <si>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</si>
  <si>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</si>
  <si>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</si>
  <si>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</si>
  <si>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</si>
  <si>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</si>
  <si>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</si>
  <si>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</si>
  <si>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</si>
  <si>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</si>
  <si>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</si>
  <si>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</si>
  <si>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</si>
  <si>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</si>
  <si>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</si>
  <si>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</si>
  <si>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</si>
  <si>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</si>
  <si>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</si>
  <si>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</si>
  <si>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</si>
  <si>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</si>
  <si>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</si>
  <si>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</si>
  <si>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</si>
  <si>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</si>
  <si>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</si>
  <si>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</si>
  <si>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</si>
  <si>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</si>
  <si>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</si>
  <si>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</si>
  <si>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</si>
  <si>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</si>
  <si>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</si>
  <si>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</si>
  <si>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</si>
  <si>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</si>
  <si>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</si>
  <si>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</si>
  <si>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</si>
  <si>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</si>
  <si>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</si>
  <si>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</si>
  <si>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</si>
  <si>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</si>
  <si>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</si>
  <si>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</si>
  <si>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</si>
  <si>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</si>
  <si>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</si>
  <si>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</si>
  <si>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</si>
  <si>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</si>
  <si>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</si>
  <si>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</si>
  <si>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</si>
  <si>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</si>
  <si>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</si>
  <si>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</si>
  <si>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</si>
  <si>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</si>
  <si>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</si>
  <si>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</si>
  <si>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</si>
  <si>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</si>
  <si>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</si>
  <si>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</si>
  <si>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</si>
  <si>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</si>
  <si>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</si>
  <si>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</si>
  <si>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</si>
  <si>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</si>
  <si>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</si>
  <si>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</si>
  <si>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</si>
  <si>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</si>
  <si>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</si>
  <si>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</si>
  <si>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</si>
  <si>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</si>
  <si>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</si>
  <si>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</si>
  <si>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</si>
  <si>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</si>
  <si>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</si>
  <si>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</si>
  <si>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</si>
  <si>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</si>
  <si>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</si>
  <si>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</si>
  <si>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</si>
  <si>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</si>
  <si>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</si>
  <si>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</si>
  <si>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</si>
  <si>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</si>
  <si>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</si>
  <si>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</si>
  <si>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</si>
  <si>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</si>
  <si>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</si>
  <si>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</si>
  <si>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</si>
  <si>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</si>
  <si>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</si>
  <si>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</si>
  <si>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</si>
  <si>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</si>
  <si>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</si>
  <si>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</si>
  <si>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</si>
  <si>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</si>
  <si>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</si>
  <si>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</si>
  <si>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</si>
  <si>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</si>
  <si>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</si>
  <si>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</si>
  <si>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</si>
  <si>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</si>
  <si>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</si>
  <si>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</si>
  <si>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</si>
  <si>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</si>
  <si>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</si>
  <si>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</si>
  <si>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</si>
  <si>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</si>
  <si>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</si>
  <si>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</si>
  <si>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</si>
  <si>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</si>
  <si>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</si>
  <si>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</si>
  <si>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</si>
  <si>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</si>
  <si>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</si>
  <si>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</si>
  <si>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</si>
  <si>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</si>
  <si>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</si>
  <si>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</si>
  <si>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</si>
  <si>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</si>
  <si>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</si>
  <si>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</si>
  <si>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</si>
  <si>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</si>
  <si>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</si>
  <si>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</si>
  <si>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</si>
  <si>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</si>
  <si>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</si>
  <si>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</si>
  <si>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</si>
  <si>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</si>
  <si>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</si>
  <si>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</si>
  <si>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</si>
  <si>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</si>
  <si>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</si>
  <si>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</si>
  <si>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</si>
  <si>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</si>
  <si>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</si>
  <si>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</si>
  <si>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</si>
  <si>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</si>
  <si>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</si>
  <si>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</si>
  <si>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</si>
  <si>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</si>
  <si>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</si>
  <si>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</si>
  <si>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</si>
  <si>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</si>
  <si>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</si>
  <si>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</si>
  <si>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 xml:space="preserve">Atender a la primera infancia en el marco de la estrategia de cero a siempre, especificamente a los niños de cero a 5años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</si>
  <si>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</si>
  <si>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2021-5-05003652020</t>
  </si>
  <si>
    <t>GERENCIA DE INFANCIA ADOLESCENCIA Y JUVENTUD/gobernacion de antioquia</t>
  </si>
  <si>
    <t>4600007960</t>
  </si>
  <si>
    <t>4600008869</t>
  </si>
  <si>
    <t>ALCALDIA DONMATIAS</t>
  </si>
  <si>
    <t>140</t>
  </si>
  <si>
    <t>apoyar la atencion de los niños y niñas de la primera infancia del municipio de donmatias promoviendo el  cuidado integral de cada uno de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</si>
</sst>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G48" sqref="G48:G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2686</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80</v>
      </c>
      <c r="K20" s="150">
        <v>286060960</v>
      </c>
      <c r="L20" s="151">
        <v>44197</v>
      </c>
      <c r="M20" s="151">
        <v>44561</v>
      </c>
      <c r="N20" s="134">
        <f>+(M20-L20)/30</f>
        <v>12.133333333333333</v>
      </c>
      <c r="O20" s="137"/>
      <c r="U20" s="133"/>
      <c r="V20" s="104">
        <f ca="1">NOW()</f>
        <v>44191.90895798611</v>
      </c>
      <c r="W20" s="104">
        <f ca="1">NOW()</f>
        <v>44191.90895798611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2687</v>
      </c>
      <c r="C48" s="111" t="s">
        <v>31</v>
      </c>
      <c r="D48" s="109" t="s">
        <v>2688</v>
      </c>
      <c r="E48" s="144">
        <v>43081</v>
      </c>
      <c r="F48" s="144">
        <v>43404</v>
      </c>
      <c r="G48" s="159">
        <f>IF(AND(E48&lt;&gt;"",F48&lt;&gt;""),((F48-E48)/30),"")</f>
        <v>10.766666666666667</v>
      </c>
      <c r="H48" s="121" t="s">
        <v>2684</v>
      </c>
      <c r="I48" s="112" t="s">
        <v>36</v>
      </c>
      <c r="J48" s="112" t="s">
        <v>80</v>
      </c>
      <c r="K48" s="115">
        <v>5408777641</v>
      </c>
      <c r="L48" s="114" t="s">
        <v>1148</v>
      </c>
      <c r="M48" s="116">
        <v>1</v>
      </c>
      <c r="N48" s="114" t="s">
        <v>27</v>
      </c>
      <c r="O48" s="114" t="s">
        <v>1148</v>
      </c>
      <c r="P48" s="78"/>
    </row>
    <row r="49" spans="1:16" s="6" customFormat="1" ht="24.75" customHeight="1" x14ac:dyDescent="0.25">
      <c r="A49" s="142">
        <v>2</v>
      </c>
      <c r="B49" s="121" t="s">
        <v>2687</v>
      </c>
      <c r="C49" s="111" t="s">
        <v>31</v>
      </c>
      <c r="D49" s="120" t="s">
        <v>2689</v>
      </c>
      <c r="E49" s="144">
        <v>43412</v>
      </c>
      <c r="F49" s="144">
        <v>43465</v>
      </c>
      <c r="G49" s="159">
        <f t="shared" ref="G49:G50" si="2">IF(AND(E49&lt;&gt;"",F49&lt;&gt;""),((F49-E49)/30),"")</f>
        <v>1.7666666666666666</v>
      </c>
      <c r="H49" s="121" t="s">
        <v>2684</v>
      </c>
      <c r="I49" s="112" t="s">
        <v>36</v>
      </c>
      <c r="J49" s="112" t="s">
        <v>80</v>
      </c>
      <c r="K49" s="115">
        <v>715416900</v>
      </c>
      <c r="L49" s="114" t="s">
        <v>1148</v>
      </c>
      <c r="M49" s="116">
        <v>1</v>
      </c>
      <c r="N49" s="114" t="s">
        <v>27</v>
      </c>
      <c r="O49" s="114" t="s">
        <v>1148</v>
      </c>
      <c r="P49" s="78"/>
    </row>
    <row r="50" spans="1:16" s="6" customFormat="1" ht="24.75" customHeight="1" x14ac:dyDescent="0.25">
      <c r="A50" s="142">
        <v>3</v>
      </c>
      <c r="B50" s="110" t="s">
        <v>2690</v>
      </c>
      <c r="C50" s="111" t="s">
        <v>31</v>
      </c>
      <c r="D50" s="109" t="s">
        <v>2691</v>
      </c>
      <c r="E50" s="144">
        <v>42036</v>
      </c>
      <c r="F50" s="144">
        <v>42369</v>
      </c>
      <c r="G50" s="159">
        <f t="shared" si="2"/>
        <v>11.1</v>
      </c>
      <c r="H50" s="121" t="s">
        <v>2692</v>
      </c>
      <c r="I50" s="112" t="s">
        <v>36</v>
      </c>
      <c r="J50" s="112" t="s">
        <v>80</v>
      </c>
      <c r="K50" s="115">
        <v>450616220</v>
      </c>
      <c r="L50" s="114" t="s">
        <v>1148</v>
      </c>
      <c r="M50" s="116">
        <v>1</v>
      </c>
      <c r="N50" s="114" t="s">
        <v>27</v>
      </c>
      <c r="O50" s="114" t="s">
        <v>1148</v>
      </c>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11442438.4</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infopath/2007/PartnerControls"/>
    <ds:schemaRef ds:uri="a65d333d-5b59-4810-bc94-b80d9325abbc"/>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2020-12-27T02:58:30Z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