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
    </mc:Choice>
  </mc:AlternateContent>
  <xr:revisionPtr revIDLastSave="0" documentId="13_ncr:1_{E5BA321C-60B2-414C-A5AB-A8D51D88CE3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<sst xmlns="http://schemas.openxmlformats.org/spreadsheetml/2006/main" count="4040" uniqueCount="2753">
  <si>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</si>
  <si>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</si>
  <si>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</si>
  <si>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</si>
  <si>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</si>
  <si>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</si>
  <si>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</si>
  <si>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</si>
  <si>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</si>
  <si>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</si>
  <si>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</si>
  <si>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</si>
  <si>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</si>
  <si>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</si>
  <si>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</si>
  <si>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</si>
  <si>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</si>
  <si>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</si>
  <si>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</si>
  <si>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</si>
  <si>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</si>
  <si>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</si>
  <si>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</si>
  <si>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</si>
  <si>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</si>
  <si>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</si>
  <si>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</si>
  <si>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</si>
  <si>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</si>
  <si>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</si>
  <si>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</si>
  <si>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</si>
  <si>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</si>
  <si>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</si>
  <si>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</si>
  <si>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</si>
  <si>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</si>
  <si>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</si>
  <si>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</si>
  <si>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</si>
  <si>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</si>
  <si>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</si>
  <si>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</si>
  <si>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</si>
  <si>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</si>
  <si>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</si>
  <si>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</si>
  <si>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</si>
  <si>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</si>
  <si>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</si>
  <si>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</si>
  <si>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</si>
  <si>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</si>
  <si>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</si>
  <si>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</si>
  <si>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</si>
  <si>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</si>
  <si>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</si>
  <si>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</si>
  <si>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</si>
  <si>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</si>
  <si>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</si>
  <si>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</si>
  <si>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</si>
  <si>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</si>
  <si>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</si>
  <si>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</si>
  <si>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</si>
  <si>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</si>
  <si>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</si>
  <si>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</si>
  <si>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</si>
  <si>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</si>
  <si>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</si>
  <si>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</si>
  <si>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</si>
  <si>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</si>
  <si>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</si>
  <si>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</si>
  <si>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</si>
  <si>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</si>
  <si>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</si>
  <si>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</si>
  <si>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</si>
  <si>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</si>
  <si>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</si>
  <si>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</si>
  <si>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</si>
  <si>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</si>
  <si>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</si>
  <si>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</si>
  <si>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</si>
  <si>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</si>
  <si>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</si>
  <si>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</si>
  <si>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</si>
  <si>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</si>
  <si>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</si>
  <si>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</si>
  <si>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</si>
  <si>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</si>
  <si>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</si>
  <si>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</si>
  <si>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</si>
  <si>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</si>
  <si>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</si>
  <si>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</si>
  <si>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</si>
  <si>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</si>
  <si>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</si>
  <si>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</si>
  <si>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</si>
  <si>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</si>
  <si>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</si>
  <si>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</si>
  <si>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</si>
  <si>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</si>
  <si>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</si>
  <si>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</si>
  <si>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</si>
  <si>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</si>
  <si>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</si>
  <si>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</si>
  <si>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</si>
  <si>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</si>
  <si>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</si>
  <si>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</si>
  <si>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</si>
  <si>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</si>
  <si>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</si>
  <si>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</si>
  <si>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</si>
  <si>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</si>
  <si>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</si>
  <si>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</si>
  <si>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</si>
  <si>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</si>
  <si>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</si>
  <si>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</si>
  <si>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</si>
  <si>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</si>
  <si>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</si>
  <si>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</si>
  <si>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</si>
  <si>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</si>
  <si>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</si>
  <si>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</si>
  <si>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</si>
  <si>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</si>
  <si>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</si>
  <si>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</si>
  <si>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</si>
  <si>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</si>
  <si>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</si>
  <si>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</si>
  <si>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</si>
  <si>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</si>
  <si>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</si>
  <si>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</si>
  <si>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</si>
  <si>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</si>
  <si>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</si>
  <si>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</si>
  <si>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</si>
  <si>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</si>
  <si>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</si>
  <si>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</si>
  <si>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</si>
  <si>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</si>
  <si>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</si>
  <si>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</si>
  <si>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</si>
  <si>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</si>
  <si>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</si>
  <si>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</si>
  <si>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</si>
  <si>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</si>
  <si>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</si>
  <si>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</si>
  <si>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</si>
  <si>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</si>
  <si>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</si>
  <si>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</si>
  <si>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</si>
  <si>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</si>
  <si>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</si>
  <si>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</si>
  <si>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</si>
  <si>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</si>
  <si>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</si>
  <si>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</si>
  <si>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</si>
  <si>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</si>
  <si>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</si>
  <si>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</si>
  <si>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</si>
  <si>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</si>
  <si>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</si>
  <si>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</si>
  <si>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</si>
  <si>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</si>
  <si>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</si>
  <si>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</si>
  <si>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</si>
  <si>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</si>
  <si>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</si>
  <si>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</si>
  <si>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</si>
  <si>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</si>
  <si>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</si>
  <si>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</si>
  <si>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</si>
  <si>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</si>
  <si>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</si>
  <si>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</si>
  <si>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</si>
  <si>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</si>
  <si>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</si>
  <si>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</si>
  <si>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</si>
  <si>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</si>
  <si>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</si>
  <si>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</si>
  <si>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</si>
  <si>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</si>
  <si>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</si>
  <si>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</si>
  <si>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</si>
  <si>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</si>
  <si>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</si>
  <si>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</si>
  <si>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</si>
  <si>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</si>
  <si>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</si>
  <si>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</si>
  <si>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</si>
  <si>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</si>
  <si>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</si>
  <si>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</si>
  <si>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</si>
  <si>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</si>
  <si>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</si>
  <si>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</si>
  <si>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</si>
  <si>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</si>
  <si>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</si>
  <si>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</si>
  <si>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</si>
  <si>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</si>
  <si>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</si>
  <si>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</si>
  <si>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</si>
  <si>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</si>
  <si>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</si>
  <si>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</si>
  <si>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</si>
  <si>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</si>
  <si>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</si>
  <si>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</si>
  <si>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</si>
  <si>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</si>
  <si>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</si>
  <si>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</si>
  <si>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</si>
  <si>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</si>
  <si>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</si>
  <si>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</si>
  <si>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</si>
  <si>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</si>
  <si>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</si>
  <si>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</si>
  <si>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</si>
  <si>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</si>
  <si>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</si>
  <si>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</si>
  <si>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</si>
  <si>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</si>
  <si>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</si>
  <si>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</si>
  <si>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</si>
  <si>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</si>
  <si>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</si>
  <si>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</si>
  <si>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</si>
  <si>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</si>
  <si>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</si>
  <si>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</si>
  <si>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</si>
  <si>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</si>
  <si>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</si>
  <si>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</si>
  <si>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</si>
  <si>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</si>
  <si>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</si>
  <si>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</si>
  <si>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</si>
  <si>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</si>
  <si>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</si>
  <si>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</si>
  <si>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</si>
  <si>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</si>
  <si>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</si>
  <si>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</si>
  <si>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</si>
  <si>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</si>
  <si>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</si>
  <si>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</si>
  <si>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</si>
  <si>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</si>
  <si>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</si>
  <si>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</si>
  <si>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</si>
  <si>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</si>
  <si>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</si>
  <si>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</si>
  <si>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</si>
  <si>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</si>
  <si>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</si>
  <si>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</si>
  <si>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</si>
  <si>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</si>
  <si>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</si>
  <si>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</si>
  <si>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</si>
  <si>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</si>
  <si>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</si>
  <si>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</si>
  <si>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</si>
  <si>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</si>
  <si>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</si>
  <si>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</si>
  <si>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</si>
  <si>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</si>
  <si>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</si>
  <si>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</si>
  <si>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</si>
  <si>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</si>
  <si>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</si>
  <si>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</si>
  <si>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</si>
  <si>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</si>
  <si>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</si>
  <si>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</si>
  <si>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</si>
  <si>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</si>
  <si>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</si>
  <si>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</si>
  <si>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</si>
  <si>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</si>
  <si>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</si>
  <si>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</si>
  <si>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</si>
  <si>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</si>
  <si>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</si>
  <si>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</si>
  <si>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</si>
  <si>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</si>
  <si>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</si>
  <si>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</si>
  <si>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</si>
  <si>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</si>
  <si>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</si>
  <si>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</si>
  <si>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</si>
  <si>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</si>
  <si>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</si>
  <si>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</si>
  <si>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</si>
  <si>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</si>
  <si>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</si>
  <si>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</si>
  <si>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</si>
  <si>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</si>
  <si>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</si>
  <si>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</si>
  <si>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</si>
  <si>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</si>
  <si>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</si>
  <si>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</si>
  <si>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</si>
  <si>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</si>
  <si>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</si>
  <si>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</si>
  <si>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</si>
  <si>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</si>
  <si>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</si>
  <si>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</si>
  <si>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</si>
  <si>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</si>
  <si>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</si>
  <si>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</si>
  <si>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</si>
  <si>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</si>
  <si>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</si>
  <si>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</si>
  <si>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</si>
  <si>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</si>
  <si>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</si>
  <si>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</si>
  <si>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</si>
  <si>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</si>
  <si>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</si>
  <si>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</si>
  <si>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</si>
  <si>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</si>
  <si>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</si>
  <si>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</si>
  <si>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</si>
  <si>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</si>
  <si>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</si>
  <si>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</si>
  <si>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</si>
  <si>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</si>
  <si>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</si>
  <si>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</si>
  <si>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</si>
  <si>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</si>
  <si>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</si>
  <si>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</si>
  <si>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</si>
  <si>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</si>
  <si>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</si>
  <si>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</si>
  <si>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</si>
  <si>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</si>
  <si>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</si>
  <si>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</si>
  <si>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</si>
  <si>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</si>
  <si>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</si>
  <si>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</si>
  <si>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</si>
  <si>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</si>
  <si>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</si>
  <si>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</si>
  <si>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</si>
  <si>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</si>
  <si>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</si>
  <si>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</si>
  <si>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</si>
  <si>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</si>
  <si>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</si>
  <si>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</si>
  <si>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</si>
  <si>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</si>
  <si>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</si>
  <si>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</si>
  <si>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</si>
  <si>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</si>
  <si>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</si>
  <si>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</si>
  <si>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</si>
  <si>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</si>
  <si>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</si>
  <si>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</si>
  <si>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</si>
  <si>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</si>
  <si>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</si>
  <si>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</si>
  <si>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</si>
  <si>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</si>
  <si>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</si>
  <si>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</si>
  <si>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</si>
  <si>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</si>
  <si>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</si>
  <si>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</si>
  <si>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</si>
  <si>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</si>
  <si>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</si>
  <si>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</si>
  <si>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</si>
  <si>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</si>
  <si>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</si>
  <si>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</si>
  <si>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</si>
  <si>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</si>
  <si>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</si>
  <si>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</si>
  <si>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</si>
  <si>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</si>
  <si>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</si>
  <si>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</si>
  <si>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</si>
  <si>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</si>
  <si>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</si>
  <si>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</si>
  <si>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</si>
  <si>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</si>
  <si>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</si>
  <si>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</si>
  <si>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</si>
  <si>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</si>
  <si>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</si>
  <si>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</si>
  <si>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</si>
  <si>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</si>
  <si>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</si>
  <si>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</si>
  <si>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</si>
  <si>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</si>
  <si>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</si>
  <si>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</si>
  <si>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</si>
  <si>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</si>
  <si>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</si>
  <si>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</si>
  <si>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</si>
  <si>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</si>
  <si>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</si>
  <si>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</si>
  <si>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</si>
  <si>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</si>
  <si>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</si>
  <si>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</si>
  <si>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</si>
  <si>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</si>
  <si>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</si>
  <si>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</si>
  <si>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</si>
  <si>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</si>
  <si>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</si>
  <si>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</si>
  <si>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</si>
  <si>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</si>
  <si>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</si>
  <si>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</si>
  <si>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</si>
  <si>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</si>
  <si>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</si>
  <si>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</si>
  <si>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</si>
  <si>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</si>
  <si>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</si>
  <si>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</si>
  <si>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</si>
  <si>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</si>
  <si>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</si>
  <si>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</si>
  <si>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</si>
  <si>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</si>
  <si>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</si>
  <si>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</si>
  <si>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</si>
  <si>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</si>
  <si>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</si>
  <si>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</si>
  <si>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</si>
  <si>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</si>
  <si>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</si>
  <si>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</si>
  <si>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</si>
  <si>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</si>
  <si>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</si>
  <si>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</si>
  <si>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</si>
  <si>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</si>
  <si>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</si>
  <si>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</si>
  <si>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</si>
  <si>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</si>
  <si>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</si>
  <si>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</si>
  <si>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</si>
  <si>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</si>
  <si>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</si>
  <si>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</si>
  <si>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</si>
  <si>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</si>
  <si>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</si>
  <si>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</si>
  <si>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</si>
  <si>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</si>
  <si>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</si>
  <si>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</si>
  <si>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</si>
  <si>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</si>
  <si>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</si>
  <si>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</si>
  <si>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</si>
  <si>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</si>
  <si>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</si>
  <si>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</si>
  <si>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</si>
  <si>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</si>
  <si>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</si>
  <si>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</si>
  <si>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</si>
  <si>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</si>
  <si>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</si>
  <si>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</si>
  <si>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</si>
  <si>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</si>
  <si>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</si>
  <si>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</si>
  <si>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</si>
  <si>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</si>
  <si>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</si>
  <si>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</si>
  <si>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</si>
  <si>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</si>
  <si>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</si>
  <si>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</si>
  <si>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</si>
  <si>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</si>
  <si>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</si>
  <si>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</si>
  <si>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</si>
  <si>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</si>
  <si>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</si>
  <si>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</si>
  <si>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</si>
  <si>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</si>
  <si>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</si>
  <si>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</si>
  <si>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</si>
  <si>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</si>
  <si>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</si>
  <si>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</si>
  <si>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</si>
  <si>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</si>
  <si>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</si>
  <si>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</si>
  <si>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</si>
  <si>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</si>
  <si>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</si>
  <si>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</si>
  <si>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</si>
  <si>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</si>
  <si>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</si>
  <si>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</si>
  <si>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</si>
  <si>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</si>
  <si>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</si>
  <si>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</si>
  <si>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</si>
  <si>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</si>
  <si>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</si>
  <si>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</si>
  <si>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</si>
  <si>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</si>
  <si>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</si>
  <si>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</si>
  <si>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</si>
  <si>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</si>
  <si>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</si>
  <si>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</si>
  <si>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</si>
  <si>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</si>
  <si>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</si>
  <si>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</si>
  <si>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</si>
  <si>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</si>
  <si>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</si>
  <si>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</si>
  <si>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</si>
  <si>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</si>
  <si>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</si>
  <si>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</si>
  <si>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</si>
  <si>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</si>
  <si>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</si>
  <si>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</si>
  <si>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</si>
  <si>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</si>
  <si>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</si>
  <si>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</si>
  <si>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</si>
  <si>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</si>
  <si>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</si>
  <si>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</si>
  <si>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</si>
  <si>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</si>
  <si>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</si>
  <si>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</si>
  <si>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</si>
  <si>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</si>
  <si>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</si>
  <si>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</si>
  <si>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</si>
  <si>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</si>
  <si>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</si>
  <si>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</si>
  <si>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</si>
  <si>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</si>
  <si>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</si>
  <si>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</si>
  <si>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</si>
  <si>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</si>
  <si>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</si>
  <si>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</si>
  <si>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</si>
  <si>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</si>
  <si>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</si>
  <si>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</si>
  <si>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</si>
  <si>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</si>
  <si>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</si>
  <si>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</si>
  <si>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</si>
  <si>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</si>
  <si>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</si>
  <si>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</si>
  <si>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</si>
  <si>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</si>
  <si>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</si>
  <si>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</si>
  <si>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</si>
  <si>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</si>
  <si>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</si>
  <si>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</si>
  <si>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</si>
  <si>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</si>
  <si>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</si>
  <si>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</si>
  <si>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</si>
  <si>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</si>
  <si>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</si>
  <si>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</si>
  <si>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</si>
  <si>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</si>
  <si>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</si>
  <si>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</si>
  <si>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</si>
  <si>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</si>
  <si>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</si>
  <si>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</si>
  <si>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</si>
  <si>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</si>
  <si>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</si>
  <si>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</si>
  <si>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</si>
  <si>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</si>
  <si>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</si>
  <si>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</si>
  <si>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</si>
  <si>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</si>
  <si>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</si>
  <si>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</si>
  <si>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</si>
  <si>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</si>
  <si>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</si>
  <si>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</si>
  <si>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</si>
  <si>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</si>
  <si>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</si>
  <si>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</si>
  <si>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</si>
  <si>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</si>
  <si>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</si>
  <si>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</si>
  <si>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</si>
  <si>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</si>
  <si>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</si>
  <si>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</si>
  <si>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</si>
  <si>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</si>
  <si>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</si>
  <si>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</si>
  <si>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</si>
  <si>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</si>
  <si>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</si>
  <si>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</si>
  <si>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</si>
  <si>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</si>
  <si>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</si>
  <si>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</si>
  <si>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</si>
  <si>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</si>
  <si>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</si>
  <si>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</si>
  <si>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</si>
  <si>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</si>
  <si>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</si>
  <si>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</si>
  <si>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</si>
  <si>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</si>
  <si>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</si>
  <si>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</si>
  <si>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</si>
  <si>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</si>
  <si>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</si>
  <si>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</si>
  <si>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</si>
  <si>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</si>
  <si>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</si>
  <si>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</si>
  <si>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</si>
  <si>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</si>
  <si>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</si>
  <si>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</si>
  <si>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</si>
  <si>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</si>
  <si>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</si>
  <si>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</si>
  <si>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</si>
  <si>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</si>
  <si>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</si>
  <si>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</si>
  <si>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</si>
  <si>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</si>
  <si>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</si>
  <si>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</si>
  <si>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</si>
  <si>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</si>
  <si>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</si>
  <si>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</si>
  <si>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</si>
  <si>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</si>
  <si>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</si>
  <si>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</si>
  <si>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</si>
  <si>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</si>
  <si>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</si>
  <si>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</si>
  <si>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</si>
  <si>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</si>
  <si>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</si>
  <si>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</si>
  <si>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</si>
  <si>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</si>
  <si>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</si>
  <si>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</si>
  <si>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</si>
  <si>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</si>
  <si>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</si>
  <si>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</si>
  <si>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</si>
  <si>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</si>
  <si>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</si>
  <si>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</si>
  <si>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</si>
  <si>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</si>
  <si>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</si>
  <si>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</si>
  <si>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</si>
  <si>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</si>
  <si>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</si>
  <si>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</si>
  <si>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</si>
  <si>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</si>
  <si>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</si>
  <si>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</si>
  <si>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</si>
  <si>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</si>
  <si>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</si>
  <si>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</si>
  <si>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</si>
  <si>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</si>
  <si>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</si>
  <si>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</si>
  <si>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</si>
  <si>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</si>
  <si>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</si>
  <si>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</si>
  <si>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</si>
  <si>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</si>
  <si>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</si>
  <si>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</si>
  <si>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</si>
  <si>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</si>
  <si>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</si>
  <si>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</si>
  <si>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</si>
  <si>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</si>
  <si>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</si>
  <si>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</si>
  <si>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</si>
  <si>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</si>
  <si>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</si>
  <si>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</si>
  <si>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</si>
  <si>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</si>
  <si>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</si>
  <si>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</si>
  <si>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</si>
  <si>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</si>
  <si>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</si>
  <si>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</si>
  <si>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</si>
  <si>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</si>
  <si>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</si>
  <si>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</si>
  <si>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</si>
  <si>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</si>
  <si>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</si>
  <si>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</si>
  <si>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</si>
  <si>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</si>
  <si>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</si>
  <si>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</si>
  <si>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</si>
  <si>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</si>
  <si>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</si>
  <si>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</si>
  <si>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</si>
  <si>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</si>
  <si>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</si>
  <si>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</si>
  <si>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</si>
  <si>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</si>
  <si>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</si>
  <si>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</si>
  <si>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</si>
  <si>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</si>
  <si>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</si>
  <si>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</si>
  <si>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</si>
  <si>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</si>
  <si>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</si>
  <si>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</si>
  <si>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</si>
  <si>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</si>
  <si>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</si>
  <si>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</si>
  <si>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</si>
  <si>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</si>
  <si>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</si>
  <si>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</si>
  <si>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</si>
  <si>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</si>
  <si>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</si>
  <si>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</si>
  <si>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</si>
  <si>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</si>
  <si>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</si>
  <si>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</si>
  <si>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</si>
  <si>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</si>
  <si>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</si>
  <si>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</si>
  <si>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</si>
  <si>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</si>
  <si>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</si>
  <si>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</si>
  <si>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</si>
  <si>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</si>
  <si>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</si>
  <si>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</si>
  <si>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</si>
  <si>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</si>
  <si>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</si>
  <si>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</si>
  <si>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</si>
  <si>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</si>
  <si>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</si>
  <si>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</si>
  <si>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</si>
  <si>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</si>
  <si>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</si>
  <si>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</si>
  <si>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</si>
  <si>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</si>
  <si>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</si>
  <si>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</si>
  <si>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</si>
  <si>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</si>
  <si>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</si>
  <si>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</si>
  <si>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</si>
  <si>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</si>
  <si>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</si>
  <si>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</si>
  <si>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</si>
  <si>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</si>
  <si>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</si>
  <si>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</si>
  <si>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</si>
  <si>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</si>
  <si>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</si>
  <si>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</si>
  <si>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</si>
  <si>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</si>
  <si>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</si>
  <si>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</si>
  <si>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</si>
  <si>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</si>
  <si>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</si>
  <si>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</si>
  <si>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</si>
  <si>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</si>
  <si>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</si>
  <si>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</si>
  <si>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</si>
  <si>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</si>
  <si>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</si>
  <si>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</si>
  <si>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</si>
  <si>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</si>
  <si>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</si>
  <si>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</si>
  <si>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</si>
  <si>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</si>
  <si>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</si>
  <si>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</si>
  <si>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</si>
  <si>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</si>
  <si>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</si>
  <si>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</si>
  <si>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</si>
  <si>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</si>
  <si>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</si>
  <si>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</si>
  <si>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</si>
  <si>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</si>
  <si>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</si>
  <si>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</si>
  <si>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</si>
  <si>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</si>
  <si>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</si>
  <si>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</si>
  <si>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</si>
  <si>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</si>
  <si>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</si>
  <si>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</si>
  <si>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</si>
  <si>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</si>
  <si>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</si>
  <si>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</si>
  <si>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</si>
  <si>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</si>
  <si>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</si>
  <si>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</si>
  <si>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</si>
  <si>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</si>
  <si>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</si>
  <si>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</si>
  <si>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</si>
  <si>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</si>
  <si>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</si>
  <si>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</si>
  <si>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</si>
  <si>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</si>
  <si>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</si>
  <si>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</si>
  <si>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</si>
  <si>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</si>
  <si>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</si>
  <si>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</si>
  <si>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</si>
  <si>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</si>
  <si>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</si>
  <si>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</si>
  <si>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</si>
  <si>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</si>
  <si>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</si>
  <si>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</si>
  <si>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</si>
  <si>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</si>
  <si>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</si>
  <si>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</si>
  <si>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</si>
  <si>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</si>
  <si>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</si>
  <si>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</si>
  <si>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</si>
  <si>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</si>
  <si>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</si>
  <si>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</si>
  <si>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</si>
  <si>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</si>
  <si>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</si>
  <si>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</si>
  <si>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</si>
  <si>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</si>
  <si>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</si>
  <si>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</si>
  <si>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</si>
  <si>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</si>
  <si>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</si>
  <si>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</si>
  <si>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</si>
  <si>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</si>
  <si>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</si>
  <si>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</si>
  <si>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</si>
  <si>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</si>
  <si>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</si>
  <si>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</si>
  <si>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</si>
  <si>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</si>
  <si>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</si>
  <si>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</si>
  <si>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</si>
  <si>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</si>
  <si>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</si>
  <si>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</si>
  <si>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</si>
  <si>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</si>
  <si>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</si>
  <si>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</si>
  <si>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</si>
  <si>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</si>
  <si>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</si>
  <si>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</si>
  <si>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</si>
  <si>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</si>
  <si>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</si>
  <si>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</si>
  <si>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</si>
  <si>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</si>
  <si>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</si>
  <si>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</si>
  <si>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</si>
  <si>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</si>
  <si>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</si>
  <si>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</si>
  <si>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</si>
  <si>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</si>
  <si>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</si>
  <si>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</si>
  <si>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</si>
  <si>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</si>
  <si>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</si>
  <si>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</si>
  <si>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</si>
  <si>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</si>
  <si>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</si>
  <si>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</si>
  <si>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</si>
  <si>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</si>
  <si>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</si>
  <si>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</si>
  <si>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</si>
  <si>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</si>
  <si>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</si>
  <si>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</si>
  <si>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</si>
  <si>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</si>
  <si>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</si>
  <si>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</si>
  <si>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</si>
  <si>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</si>
  <si>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</si>
  <si>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</si>
  <si>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</si>
  <si>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</si>
  <si>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</si>
  <si>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</si>
  <si>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</si>
  <si>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</si>
  <si>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</si>
  <si>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</si>
  <si>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</si>
  <si>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</si>
  <si>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</si>
  <si>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</si>
  <si>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</si>
  <si>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</si>
  <si>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</si>
  <si>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</si>
  <si>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</si>
  <si>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</si>
  <si>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</si>
  <si>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</si>
  <si>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</si>
  <si>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</si>
  <si>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</si>
  <si>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</si>
  <si>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</si>
  <si>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</si>
  <si>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</si>
  <si>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</si>
  <si>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</si>
  <si>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</si>
  <si>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</si>
  <si>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</si>
  <si>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</si>
  <si>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</si>
  <si>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</si>
  <si>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</si>
  <si>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</si>
  <si>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</si>
  <si>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</si>
  <si>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</si>
  <si>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</si>
  <si>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</si>
  <si>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</si>
  <si>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</si>
  <si>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</si>
  <si>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</si>
  <si>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</si>
  <si>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</si>
  <si>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</si>
  <si>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</si>
  <si>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</si>
  <si>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</si>
  <si>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</si>
  <si>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</si>
  <si>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</si>
  <si>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</si>
  <si>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</si>
  <si>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</si>
  <si>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</si>
  <si>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</si>
  <si>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</si>
  <si>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</si>
  <si>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</si>
  <si>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</si>
  <si>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</si>
  <si>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</si>
  <si>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</si>
  <si>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</si>
  <si>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</si>
  <si>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</si>
  <si>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</si>
  <si>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</si>
  <si>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</si>
  <si>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</si>
  <si>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</si>
  <si>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</si>
  <si>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</si>
  <si>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</si>
  <si>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</si>
  <si>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</si>
  <si>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</si>
  <si>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</si>
  <si>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</si>
  <si>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</si>
  <si>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</si>
  <si>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</si>
  <si>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</si>
  <si>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</si>
  <si>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</si>
  <si>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</si>
  <si>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</si>
  <si>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</si>
  <si>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</si>
  <si>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</si>
  <si>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</si>
  <si>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</si>
  <si>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</si>
  <si>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</si>
  <si>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</si>
  <si>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</si>
  <si>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</si>
  <si>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</si>
  <si>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</si>
  <si>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</si>
  <si>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</si>
  <si>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</si>
  <si>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</si>
  <si>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</si>
  <si>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</si>
  <si>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</si>
  <si>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</si>
  <si>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</si>
  <si>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</si>
  <si>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</si>
  <si>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</si>
  <si>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</si>
  <si>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</si>
  <si>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</si>
  <si>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</si>
  <si>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</si>
  <si>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</si>
  <si>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</si>
  <si>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</si>
  <si>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</si>
  <si>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</si>
  <si>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</si>
  <si>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</si>
  <si>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</si>
  <si>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</si>
  <si>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</si>
  <si>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</si>
  <si>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</si>
  <si>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</si>
  <si>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</si>
  <si>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</si>
  <si>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</si>
  <si>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</si>
  <si>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</si>
  <si>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</si>
  <si>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</si>
  <si>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</si>
  <si>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</si>
  <si>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</si>
  <si>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</si>
  <si>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</si>
  <si>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</si>
  <si>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</si>
  <si>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</si>
  <si>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</si>
  <si>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</si>
  <si>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</si>
  <si>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</si>
  <si>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</si>
  <si>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</si>
  <si>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</si>
  <si>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</si>
  <si>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</si>
  <si>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</si>
  <si>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</si>
  <si>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</si>
  <si>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</si>
  <si>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</si>
  <si>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</si>
  <si>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</si>
  <si>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</si>
  <si>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</si>
  <si>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</si>
  <si>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</si>
  <si>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</si>
  <si>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</si>
  <si>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</si>
  <si>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</si>
  <si>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</si>
  <si>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</si>
  <si>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</si>
  <si>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</si>
  <si>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</si>
  <si>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</si>
  <si>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</si>
  <si>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</si>
  <si>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</si>
  <si>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</si>
  <si>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</si>
  <si>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</si>
  <si>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</si>
  <si>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</si>
  <si>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</si>
  <si>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</si>
  <si>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</si>
  <si>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</si>
  <si>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</si>
  <si>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</si>
  <si>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</si>
  <si>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</si>
  <si>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</si>
  <si>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</si>
  <si>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</si>
  <si>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</si>
  <si>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</si>
  <si>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</si>
  <si>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</si>
  <si>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</si>
  <si>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</si>
  <si>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</si>
  <si>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</si>
  <si>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</si>
  <si>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</si>
  <si>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</si>
  <si>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</si>
  <si>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</si>
  <si>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</si>
  <si>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</si>
  <si>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</si>
  <si>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</si>
  <si>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</si>
  <si>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</si>
  <si>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</si>
  <si>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</si>
  <si>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</si>
  <si>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</si>
  <si>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</si>
  <si>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</si>
  <si>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</si>
  <si>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</si>
  <si>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</si>
  <si>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</si>
  <si>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</si>
  <si>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</si>
  <si>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</si>
  <si>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</si>
  <si>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</si>
  <si>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</si>
  <si>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</si>
  <si>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</si>
  <si>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</si>
  <si>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</si>
  <si>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</si>
  <si>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</si>
  <si>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</si>
  <si>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</si>
  <si>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</si>
  <si>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</si>
  <si>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</si>
  <si>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</si>
  <si>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</si>
  <si>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</si>
  <si>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</si>
  <si>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</si>
  <si>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</si>
  <si>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</si>
  <si>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</si>
  <si>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</si>
  <si>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</si>
  <si>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</si>
  <si>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</si>
  <si>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</si>
  <si>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</si>
  <si>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</si>
  <si>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</si>
  <si>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</si>
  <si>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</si>
  <si>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</si>
  <si>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</si>
  <si>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</si>
  <si>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</si>
  <si>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</si>
  <si>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</si>
  <si>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</si>
  <si>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</si>
  <si>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</si>
  <si>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</si>
  <si>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</si>
  <si>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</si>
  <si>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</si>
  <si>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</si>
  <si>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</si>
  <si>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</si>
  <si>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</si>
  <si>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</si>
  <si>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</si>
  <si>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</si>
  <si>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</si>
  <si>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</si>
  <si>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</si>
  <si>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</si>
  <si>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</si>
  <si>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</si>
  <si>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</si>
  <si>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</si>
  <si>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</si>
  <si>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</si>
  <si>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</si>
  <si>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</si>
  <si>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</si>
  <si>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</si>
  <si>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</si>
  <si>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</si>
  <si>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</si>
  <si>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</si>
  <si>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</si>
  <si>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</si>
  <si>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</si>
  <si>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</si>
  <si>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</si>
  <si>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</si>
  <si>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</si>
  <si>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</si>
  <si>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</si>
  <si>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</si>
  <si>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</si>
  <si>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</si>
  <si>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</si>
  <si>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</si>
  <si>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</si>
  <si>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</si>
  <si>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</si>
  <si>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</si>
  <si>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</si>
  <si>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</si>
  <si>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</si>
  <si>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</si>
  <si>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</si>
  <si>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</si>
  <si>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</si>
  <si>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</si>
  <si>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</si>
  <si>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</si>
  <si>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</si>
  <si>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</si>
  <si>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</si>
  <si>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</si>
  <si>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</si>
  <si>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</si>
  <si>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</si>
  <si>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</si>
  <si>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</si>
  <si>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</si>
  <si>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</si>
  <si>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</si>
  <si>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</si>
  <si>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</si>
  <si>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</si>
  <si>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</si>
  <si>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</si>
  <si>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</si>
  <si>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</si>
  <si>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</si>
  <si>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</si>
  <si>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</si>
  <si>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</si>
  <si>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</si>
  <si>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</si>
  <si>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</si>
  <si>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</si>
  <si>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</si>
  <si>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</si>
  <si>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</si>
  <si>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</si>
  <si>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</si>
  <si>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</si>
  <si>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</si>
  <si>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</si>
  <si>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</si>
  <si>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</si>
  <si>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</si>
  <si>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</si>
  <si>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</si>
  <si>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</si>
  <si>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</si>
  <si>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</si>
  <si>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</si>
  <si>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</si>
  <si>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</si>
  <si>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</si>
  <si>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</si>
  <si>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</si>
  <si>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</si>
  <si>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</si>
  <si>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</si>
  <si>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</si>
  <si>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</si>
  <si>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</si>
  <si>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</si>
  <si>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</si>
  <si>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</si>
  <si>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</si>
  <si>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</si>
  <si>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</si>
  <si>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</si>
  <si>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</si>
  <si>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</si>
  <si>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</si>
  <si>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</si>
  <si>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</si>
  <si>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</si>
  <si>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</si>
  <si>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</si>
  <si>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</si>
  <si>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</si>
  <si>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</si>
  <si>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</si>
  <si>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</si>
  <si>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</si>
  <si>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</si>
  <si>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</si>
  <si>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</si>
  <si>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</si>
  <si>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</si>
  <si>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</si>
  <si>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</si>
  <si>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</si>
  <si>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</si>
  <si>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</si>
  <si>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</si>
  <si>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</si>
  <si>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</si>
  <si>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</si>
  <si>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</si>
  <si>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</si>
  <si>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</si>
  <si>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</si>
  <si>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</si>
  <si>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</si>
  <si>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</si>
  <si>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</si>
  <si>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</si>
  <si>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</si>
  <si>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</si>
  <si>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</si>
  <si>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</si>
  <si>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</si>
  <si>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</si>
  <si>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</si>
  <si>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</si>
  <si>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</si>
  <si>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</si>
  <si>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</si>
  <si>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</si>
  <si>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</si>
  <si>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</si>
  <si>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</si>
  <si>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</si>
  <si>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</si>
  <si>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</si>
  <si>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</si>
  <si>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</si>
  <si>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</si>
  <si>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</si>
  <si>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</si>
  <si>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</si>
  <si>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</si>
  <si>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</si>
  <si>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</si>
  <si>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</si>
  <si>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</si>
  <si>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</si>
  <si>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</si>
  <si>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</si>
  <si>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</si>
  <si>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</si>
  <si>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</si>
  <si>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</si>
  <si>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</si>
  <si>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</si>
  <si>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</si>
  <si>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</si>
  <si>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</si>
  <si>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</si>
  <si>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</si>
  <si>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</si>
  <si>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</si>
  <si>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</si>
  <si>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</si>
  <si>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</si>
  <si>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</si>
  <si>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</si>
  <si>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</si>
  <si>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</si>
  <si>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</si>
  <si>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</si>
  <si>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</si>
  <si>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</si>
  <si>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</si>
  <si>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</si>
  <si>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</si>
  <si>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</si>
  <si>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</si>
  <si>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</si>
  <si>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</si>
  <si>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</si>
  <si>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</si>
  <si>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</si>
  <si>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</si>
  <si>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</si>
  <si>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</si>
  <si>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</si>
  <si>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</si>
  <si>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</si>
  <si>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</si>
  <si>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</si>
  <si>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</si>
  <si>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</si>
  <si>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</si>
  <si>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</si>
  <si>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</si>
  <si>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</si>
  <si>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</si>
  <si>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</si>
  <si>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</si>
  <si>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</si>
  <si>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</si>
  <si>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</si>
  <si>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</si>
  <si>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</si>
  <si>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</si>
  <si>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</si>
  <si>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</si>
  <si>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</si>
  <si>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</si>
  <si>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</si>
  <si>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</si>
  <si>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</si>
  <si>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</si>
  <si>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</si>
  <si>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</si>
  <si>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</si>
  <si>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</si>
  <si>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</si>
  <si>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</si>
  <si>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</si>
  <si>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</si>
  <si>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</si>
  <si>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</si>
  <si>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</si>
  <si>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</si>
  <si>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</si>
  <si>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</si>
  <si>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</si>
  <si>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</si>
  <si>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</si>
  <si>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</si>
  <si>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</si>
  <si>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</si>
  <si>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</si>
  <si>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</si>
  <si>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</si>
  <si>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</si>
  <si>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</si>
  <si>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</si>
  <si>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</si>
  <si>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</si>
  <si>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</si>
  <si>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</si>
  <si>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</si>
  <si>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</si>
  <si>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</si>
  <si>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</si>
  <si>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</si>
  <si>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</si>
  <si>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</si>
  <si>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</si>
  <si>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</si>
  <si>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</si>
  <si>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</si>
  <si>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</si>
  <si>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</si>
  <si>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</si>
  <si>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</si>
  <si>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</si>
  <si>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</si>
  <si>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</si>
  <si>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</si>
  <si>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</si>
  <si>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</si>
  <si>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</si>
  <si>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</si>
  <si>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</si>
  <si>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</si>
  <si>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</si>
  <si>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</si>
  <si>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</si>
  <si>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</si>
  <si>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</si>
  <si>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</si>
  <si>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</si>
  <si>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</si>
  <si>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</si>
  <si>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</si>
  <si>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</si>
  <si>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</si>
  <si>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</si>
  <si>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</si>
  <si>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</si>
  <si>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</si>
  <si>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</si>
  <si>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</si>
  <si>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</si>
  <si>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</si>
  <si>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</si>
  <si>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</si>
  <si>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</si>
  <si>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</si>
  <si>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</si>
  <si>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</si>
  <si>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</si>
  <si>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</si>
  <si>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</si>
  <si>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</si>
  <si>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</si>
  <si>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</si>
  <si>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</si>
  <si>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</si>
  <si>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</si>
  <si>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</si>
  <si>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</si>
  <si>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</si>
  <si>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</si>
  <si>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</si>
  <si>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</si>
  <si>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</si>
  <si>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</si>
  <si>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</si>
  <si>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</si>
  <si>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</si>
  <si>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</si>
  <si>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</si>
  <si>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</si>
  <si>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</si>
  <si>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</si>
  <si>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</si>
  <si>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</si>
  <si>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</si>
  <si>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</si>
  <si>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</si>
  <si>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</si>
  <si>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</si>
  <si>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</si>
  <si>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</si>
  <si>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</si>
  <si>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</si>
  <si>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</si>
  <si>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</si>
  <si>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</si>
  <si>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</si>
  <si>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</si>
  <si>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</si>
  <si>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</si>
  <si>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</si>
  <si>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</si>
  <si>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</si>
  <si>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</si>
  <si>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</si>
  <si>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</si>
  <si>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</si>
  <si>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</si>
  <si>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</si>
  <si>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</si>
  <si>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</si>
  <si>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</si>
  <si>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</si>
  <si>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</si>
  <si>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</si>
  <si>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</si>
  <si>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</si>
  <si>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</si>
  <si>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</si>
  <si>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</si>
  <si>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</si>
  <si>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</si>
  <si>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</si>
  <si>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</si>
  <si>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</si>
  <si>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</si>
  <si>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</si>
  <si>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</si>
  <si>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</si>
  <si>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</si>
  <si>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</si>
  <si>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</si>
  <si>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</si>
  <si>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</si>
  <si>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</si>
  <si>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</si>
  <si>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</si>
  <si>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</si>
  <si>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</si>
  <si>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</si>
  <si>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</si>
  <si>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</si>
  <si>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</si>
  <si>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</si>
  <si>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</si>
  <si>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</si>
  <si>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</si>
  <si>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</si>
  <si>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</si>
  <si>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</si>
  <si>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</si>
  <si>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</si>
  <si>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</si>
  <si>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</si>
  <si>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</si>
  <si>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</si>
  <si>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</si>
  <si>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</si>
  <si>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</si>
  <si>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</si>
  <si>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</si>
  <si>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</si>
  <si>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</si>
  <si>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</si>
  <si>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</si>
  <si>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</si>
  <si>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</si>
  <si>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</si>
  <si>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</si>
  <si>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</si>
  <si>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</si>
  <si>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</si>
  <si>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</si>
  <si>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</si>
  <si>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</si>
  <si>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</si>
  <si>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</si>
  <si>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</si>
  <si>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</si>
  <si>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</si>
  <si>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</si>
  <si>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</si>
  <si>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</si>
  <si>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</si>
  <si>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</si>
  <si>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</si>
  <si>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</si>
  <si>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</si>
  <si>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</si>
  <si>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</si>
  <si>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</si>
  <si>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</si>
  <si>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</si>
  <si>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</si>
  <si>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</si>
  <si>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</si>
  <si>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</si>
  <si>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</si>
  <si>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</si>
  <si>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</si>
  <si>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</si>
  <si>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</si>
  <si>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</si>
  <si>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</si>
  <si>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</si>
  <si>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</si>
  <si>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</si>
  <si>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</si>
  <si>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</si>
  <si>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</si>
  <si>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</si>
  <si>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</si>
  <si>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</si>
  <si>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</si>
  <si>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</si>
  <si>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</si>
  <si>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</si>
  <si>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</si>
  <si>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</si>
  <si>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</si>
  <si>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</si>
  <si>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</si>
  <si>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</si>
  <si>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</si>
  <si>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</si>
  <si>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</si>
  <si>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</si>
  <si>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</si>
  <si>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</si>
  <si>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</si>
  <si>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</si>
  <si>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</si>
  <si>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</si>
  <si>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</si>
  <si>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</si>
  <si>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</si>
  <si>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</si>
  <si>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</si>
  <si>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</si>
  <si>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</si>
  <si>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</si>
  <si>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</si>
  <si>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</si>
  <si>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</si>
  <si>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</si>
  <si>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</si>
  <si>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</si>
  <si>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</si>
  <si>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</si>
  <si>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</si>
  <si>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</si>
  <si>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</si>
  <si>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</si>
  <si>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</si>
  <si>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</si>
  <si>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</si>
  <si>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</si>
  <si>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</si>
  <si>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</si>
  <si>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</si>
  <si>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</si>
  <si>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</si>
  <si>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</si>
  <si>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</si>
  <si>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</si>
  <si>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</si>
  <si>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</si>
  <si>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</si>
  <si>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</si>
  <si>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</si>
  <si>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</si>
  <si>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</si>
  <si>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</si>
  <si>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</si>
  <si>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</si>
  <si>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</si>
  <si>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</si>
  <si>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</si>
  <si>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</si>
  <si>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</si>
  <si>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</si>
  <si>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</si>
  <si>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</si>
  <si>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</si>
  <si>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</si>
  <si>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</si>
  <si>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</si>
  <si>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</si>
  <si>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</si>
  <si>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</si>
  <si>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</si>
  <si>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</si>
  <si>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</si>
  <si>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</si>
  <si>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</si>
  <si>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</si>
  <si>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</si>
  <si>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</si>
  <si>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</si>
  <si>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</si>
  <si>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</si>
  <si>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</si>
  <si>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</si>
  <si>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</si>
  <si>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</si>
  <si>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</si>
  <si>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</si>
  <si>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</si>
  <si>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</si>
  <si>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</si>
  <si>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</si>
  <si>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</si>
  <si>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</si>
  <si>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</si>
  <si>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</si>
  <si>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</si>
  <si>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</si>
  <si>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</si>
  <si>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</si>
  <si>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</si>
  <si>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</si>
  <si>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</si>
  <si>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</si>
  <si>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</si>
  <si>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</si>
  <si>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</si>
  <si>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</si>
  <si>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</si>
  <si>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</si>
  <si>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</si>
  <si>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</si>
  <si>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</si>
  <si>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</si>
  <si>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</si>
  <si>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</si>
  <si>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</si>
  <si>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</si>
  <si>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</si>
  <si>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</si>
  <si>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</si>
  <si>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</si>
  <si>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</si>
  <si>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</si>
  <si>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</si>
  <si>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</si>
  <si>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</si>
  <si>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</si>
  <si>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</si>
  <si>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</si>
  <si>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</si>
  <si>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</si>
  <si>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</si>
  <si>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</si>
  <si>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</si>
  <si>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</si>
  <si>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</si>
  <si>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</si>
  <si>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</si>
  <si>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</si>
  <si>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</si>
  <si>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</si>
  <si>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</si>
  <si>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</si>
  <si>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</si>
  <si>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</si>
  <si>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</si>
  <si>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</si>
  <si>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</si>
  <si>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</si>
  <si>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</si>
  <si>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</si>
  <si>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</si>
  <si>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</si>
  <si>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</si>
  <si>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</si>
  <si>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</si>
  <si>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</si>
  <si>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</si>
  <si>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</si>
  <si>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</si>
  <si>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</si>
  <si>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</si>
  <si>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</si>
  <si>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</si>
  <si>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</si>
  <si>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</si>
  <si>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</si>
  <si>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</si>
  <si>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</si>
  <si>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</si>
  <si>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</si>
  <si>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</si>
  <si>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</si>
  <si>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</si>
  <si>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</si>
  <si>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</si>
  <si>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</si>
  <si>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</si>
  <si>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</si>
  <si>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</si>
  <si>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</si>
  <si>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</si>
  <si>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</si>
  <si>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</si>
  <si>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</si>
  <si>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</si>
  <si>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</si>
  <si>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</si>
  <si>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</si>
  <si>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</si>
  <si>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</si>
  <si>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</si>
  <si>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</si>
  <si>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</si>
  <si>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</si>
  <si>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</si>
  <si>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</si>
  <si>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</si>
  <si>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</si>
  <si>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</si>
  <si>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</si>
  <si>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</si>
  <si>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</si>
  <si>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</si>
  <si>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</si>
  <si>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</si>
  <si>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</si>
  <si>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</si>
  <si>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</si>
  <si>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</si>
  <si>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</si>
  <si>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</si>
  <si>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</si>
  <si>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</si>
  <si>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</si>
  <si>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</si>
  <si>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</si>
  <si>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</si>
  <si>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</si>
  <si>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</si>
  <si>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</si>
  <si>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</si>
  <si>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</si>
  <si>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</si>
  <si>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</si>
  <si>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</si>
  <si>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</si>
  <si>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</si>
  <si>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</si>
  <si>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</si>
  <si>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</si>
  <si>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</si>
  <si>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</si>
  <si>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</si>
  <si>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</si>
  <si>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</si>
  <si>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</si>
  <si>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</si>
  <si>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</si>
  <si>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</si>
  <si>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</si>
  <si>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</si>
  <si>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</si>
  <si>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</si>
  <si>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</si>
  <si>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</si>
  <si>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</si>
  <si>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</si>
  <si>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</si>
  <si>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</si>
  <si>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</si>
  <si>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</si>
  <si>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</si>
  <si>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</si>
  <si>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</si>
  <si>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</si>
  <si>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</si>
  <si>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</si>
  <si>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</si>
  <si>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</si>
  <si>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</si>
  <si>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</si>
  <si>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</si>
  <si>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</si>
  <si>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</si>
  <si>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</si>
  <si>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</si>
  <si>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</si>
  <si>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</si>
  <si>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</si>
  <si>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</si>
  <si>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</si>
  <si>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</si>
  <si>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</si>
  <si>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</si>
  <si>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</si>
  <si>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</si>
  <si>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</si>
  <si>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</si>
  <si>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</si>
  <si>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</si>
  <si>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</si>
  <si>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</si>
  <si>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</si>
  <si>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</si>
  <si>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</si>
  <si>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</si>
  <si>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</si>
  <si>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</si>
  <si>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</si>
  <si>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</si>
  <si>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</si>
  <si>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</si>
  <si>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</si>
  <si>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</si>
  <si>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</si>
  <si>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</si>
  <si>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</si>
  <si>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</si>
  <si>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</si>
  <si>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</si>
  <si>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</si>
  <si>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</si>
  <si>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</si>
  <si>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</si>
  <si>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</si>
  <si>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</si>
  <si>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</si>
  <si>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</si>
  <si>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</si>
  <si>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</si>
  <si>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</si>
  <si>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</si>
  <si>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</si>
  <si>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</si>
  <si>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</si>
  <si>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</si>
  <si>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</si>
  <si>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</si>
  <si>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</si>
  <si>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</si>
  <si>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</si>
  <si>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</si>
  <si>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</si>
  <si>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</si>
  <si>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</si>
  <si>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</si>
  <si>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</si>
  <si>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</si>
  <si>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</si>
  <si>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</si>
  <si>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</si>
  <si>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</si>
  <si>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</si>
  <si>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</si>
  <si>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</si>
  <si>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</si>
  <si>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</si>
  <si>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</si>
  <si>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</si>
  <si>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</si>
  <si>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</si>
  <si>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</si>
  <si>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</si>
  <si>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</si>
  <si>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</si>
  <si>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</si>
  <si>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</si>
  <si>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</si>
  <si>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</si>
  <si>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</si>
  <si>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</si>
  <si>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</si>
  <si>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</si>
  <si>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</si>
  <si>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</si>
  <si>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</si>
  <si>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</si>
  <si>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</si>
  <si>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</si>
  <si>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</si>
  <si>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</si>
  <si>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</si>
  <si>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</si>
  <si>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</si>
  <si>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</si>
  <si>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</si>
  <si>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</si>
  <si>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</si>
  <si>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</si>
  <si>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</si>
  <si>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</si>
  <si>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</si>
  <si>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</si>
  <si>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</si>
  <si>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</si>
  <si>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</si>
  <si>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</si>
  <si>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</si>
  <si>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</si>
  <si>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</si>
  <si>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</si>
  <si>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</si>
  <si>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</si>
  <si>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</si>
  <si>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</si>
  <si>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</si>
  <si>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</si>
  <si>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</si>
  <si>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</si>
  <si>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</si>
  <si>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</si>
  <si>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</si>
  <si>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</si>
  <si>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</si>
  <si>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</si>
  <si>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</si>
  <si>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</si>
  <si>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</si>
  <si>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</si>
  <si>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</si>
  <si>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</si>
  <si>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</si>
  <si>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</si>
  <si>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</si>
  <si>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</si>
  <si>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</si>
  <si>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</si>
  <si>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</si>
  <si>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</si>
  <si>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</si>
  <si>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</si>
  <si>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</si>
  <si>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</si>
  <si>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</si>
  <si>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</si>
  <si>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</si>
  <si>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</si>
  <si>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</si>
  <si>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</si>
  <si>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</si>
  <si>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</si>
  <si>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</si>
  <si>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</si>
  <si>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</si>
  <si>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</si>
  <si>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</si>
  <si>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</si>
  <si>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</si>
  <si>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</si>
  <si>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</si>
  <si>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</si>
  <si>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</si>
  <si>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</si>
  <si>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</si>
  <si>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</si>
  <si>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</si>
  <si>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</si>
  <si>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</si>
  <si>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</si>
  <si>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</si>
  <si>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</si>
  <si>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</si>
  <si>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</si>
  <si>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</si>
  <si>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</si>
  <si>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</si>
  <si>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</si>
  <si>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</si>
  <si>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</si>
  <si>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</si>
  <si>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</si>
  <si>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</si>
  <si>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</si>
  <si>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</si>
  <si>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</si>
  <si>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</si>
  <si>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</si>
  <si>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</si>
  <si>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</si>
  <si>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</si>
  <si>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</si>
  <si>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</si>
  <si>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</si>
  <si>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</si>
  <si>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</si>
  <si>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</si>
  <si>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</si>
  <si>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</si>
  <si>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</si>
  <si>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</si>
  <si>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</si>
  <si>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</si>
  <si>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</si>
  <si>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</si>
  <si>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</si>
  <si>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</si>
  <si>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</si>
  <si>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</si>
  <si>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</si>
  <si>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</si>
  <si>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</si>
  <si>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</si>
  <si>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</si>
  <si>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</si>
  <si>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</si>
  <si>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</si>
  <si>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</si>
  <si>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</si>
  <si>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</si>
  <si>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</si>
  <si>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</si>
  <si>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</si>
  <si>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</si>
  <si>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</si>
  <si>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</si>
  <si>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</si>
  <si>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</si>
  <si>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</si>
  <si>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</si>
  <si>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</si>
  <si>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</si>
  <si>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</si>
  <si>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</si>
  <si>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</si>
  <si>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</si>
  <si>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</si>
  <si>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</si>
  <si>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</si>
  <si>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</si>
  <si>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</si>
  <si>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</si>
  <si>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</si>
  <si>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</si>
  <si>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</si>
  <si>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</si>
  <si>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</si>
  <si>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</si>
  <si>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</si>
  <si>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</si>
  <si>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</si>
  <si>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</si>
  <si>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</si>
  <si>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</si>
  <si>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</si>
  <si>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</si>
  <si>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</si>
  <si>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</si>
  <si>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</si>
  <si>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</si>
  <si>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</si>
  <si>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</si>
  <si>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</si>
  <si>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</si>
  <si>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</si>
  <si>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</si>
  <si>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</si>
  <si>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</si>
  <si>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</si>
  <si>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</si>
  <si>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</si>
  <si>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</si>
  <si>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</si>
  <si>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</si>
  <si>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</si>
  <si>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</si>
  <si>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</si>
  <si>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</si>
  <si>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</si>
  <si>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</si>
  <si>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</si>
  <si>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</si>
  <si>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</si>
  <si>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</si>
  <si>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</si>
  <si>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</si>
  <si>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</si>
  <si>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</si>
  <si>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</si>
  <si>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</si>
  <si>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</si>
  <si>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</si>
  <si>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</si>
  <si>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</si>
  <si>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</si>
  <si>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</si>
  <si>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</si>
  <si>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</si>
  <si>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</si>
  <si>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</si>
  <si>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</si>
  <si>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</si>
  <si>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</si>
  <si>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</si>
  <si>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</si>
  <si>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</si>
  <si>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</si>
  <si>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</si>
  <si>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</si>
  <si>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</si>
  <si>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</si>
  <si>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</si>
  <si>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</si>
  <si>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</si>
  <si>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</si>
  <si>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</si>
  <si>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</si>
  <si>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</si>
  <si>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</si>
  <si>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</si>
  <si>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</si>
  <si>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</si>
  <si>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</si>
  <si>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</si>
  <si>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</si>
  <si>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</si>
  <si>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</si>
  <si>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</si>
  <si>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</si>
  <si>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</si>
  <si>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</si>
  <si>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</si>
  <si>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</si>
  <si>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</si>
  <si>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</si>
  <si>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</si>
  <si>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</si>
  <si>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</si>
  <si>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</si>
  <si>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</si>
  <si>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</si>
  <si>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</si>
  <si>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</si>
  <si>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</si>
  <si>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</si>
  <si>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</si>
  <si>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</si>
  <si>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</si>
  <si>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</si>
  <si>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</si>
  <si>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</si>
  <si>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</si>
  <si>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</si>
  <si>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</si>
  <si>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</si>
  <si>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</si>
  <si>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</si>
  <si>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</si>
  <si>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</si>
  <si>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</si>
  <si>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</si>
  <si>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</si>
  <si>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</si>
  <si>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</si>
  <si>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</si>
  <si>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</si>
  <si>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</si>
  <si>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</si>
  <si>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</si>
  <si>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</si>
  <si>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</si>
  <si>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</si>
  <si>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</si>
  <si>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</si>
  <si>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</si>
  <si>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</si>
  <si>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</si>
  <si>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</si>
  <si>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</si>
  <si>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</si>
  <si>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</si>
  <si>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</si>
  <si>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</si>
  <si>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</si>
  <si>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</si>
  <si>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</si>
  <si>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</si>
  <si>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</si>
  <si>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</si>
  <si>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</si>
  <si>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</si>
  <si>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</si>
  <si>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</si>
  <si>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</si>
  <si>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</si>
  <si>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</si>
  <si>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</si>
  <si>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</si>
  <si>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</si>
  <si>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</si>
  <si>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</si>
  <si>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</si>
  <si>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</si>
  <si>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</si>
  <si>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</si>
  <si>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</si>
  <si>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</si>
  <si>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</si>
  <si>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</si>
  <si>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</si>
  <si>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</si>
  <si>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</si>
  <si>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</si>
  <si>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</si>
  <si>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</si>
  <si>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</si>
  <si>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</si>
  <si>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</si>
  <si>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</si>
  <si>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</si>
  <si>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</si>
  <si>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</si>
  <si>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</si>
  <si>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</si>
  <si>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</si>
  <si>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</si>
  <si>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</si>
  <si>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</si>
  <si>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</si>
  <si>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</si>
  <si>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</si>
  <si>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</si>
  <si>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</si>
  <si>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</si>
  <si>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</si>
  <si>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</si>
  <si>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</si>
  <si>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</si>
  <si>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</si>
  <si>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</si>
  <si>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</si>
  <si>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</si>
  <si>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</si>
  <si>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</si>
  <si>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</si>
  <si>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</si>
  <si>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</si>
  <si>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</si>
  <si>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</si>
  <si>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</si>
  <si>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</si>
  <si>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</si>
  <si>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</si>
  <si>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</si>
  <si>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</si>
  <si>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</si>
  <si>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</si>
  <si>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</si>
  <si>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</si>
  <si>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</si>
  <si>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</si>
  <si>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</si>
  <si>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</si>
  <si>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</si>
  <si>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</si>
  <si>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</si>
  <si>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</si>
  <si>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</si>
  <si>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</si>
  <si>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</si>
  <si>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</si>
  <si>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</si>
  <si>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</si>
  <si>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</si>
  <si>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</si>
  <si>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</si>
  <si>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</si>
  <si>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</si>
  <si>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</si>
  <si>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</si>
  <si>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</si>
  <si>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</si>
  <si>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</si>
  <si>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</si>
  <si>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</si>
  <si>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</si>
  <si>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</si>
  <si>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</si>
  <si>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</si>
  <si>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</si>
  <si>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</si>
  <si>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</si>
  <si>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</si>
  <si>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</si>
  <si>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</si>
  <si>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</si>
  <si>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</si>
  <si>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</si>
  <si>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</si>
  <si>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</si>
  <si>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</si>
  <si>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</si>
  <si>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</si>
  <si>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</si>
  <si>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</si>
  <si>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</si>
  <si>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</si>
  <si>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</si>
  <si>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</si>
  <si>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</si>
  <si>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</si>
  <si>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</si>
  <si>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</si>
  <si>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</si>
  <si>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</si>
  <si>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</si>
  <si>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</si>
  <si>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</si>
  <si>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</si>
  <si>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</si>
  <si>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</si>
  <si>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</si>
  <si>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</si>
  <si>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</si>
  <si>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</si>
  <si>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</si>
  <si>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</si>
  <si>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</si>
  <si>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</si>
  <si>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</si>
  <si>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</si>
  <si>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</si>
  <si>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</si>
  <si>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</si>
  <si>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</si>
  <si>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</si>
  <si>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</si>
  <si>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</si>
  <si>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</si>
  <si>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</si>
  <si>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</si>
  <si>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</si>
  <si>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</si>
  <si>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</si>
  <si>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</si>
  <si>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</si>
  <si>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</si>
  <si>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</si>
  <si>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</si>
  <si>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</si>
  <si>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</si>
  <si>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</si>
  <si>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</si>
  <si>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</si>
  <si>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</si>
  <si>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</si>
  <si>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</si>
  <si>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</si>
  <si>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</si>
  <si>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</si>
  <si>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</si>
  <si>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</si>
  <si>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</si>
  <si>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</si>
  <si>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</si>
  <si>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</si>
  <si>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</si>
  <si>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</si>
  <si>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</si>
  <si>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</si>
  <si>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</si>
  <si>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</si>
  <si>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</si>
  <si>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</si>
  <si>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</si>
  <si>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</si>
  <si>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</si>
  <si>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2021-13-10000224</t>
  </si>
  <si>
    <t>0498</t>
  </si>
  <si>
    <t>0499</t>
  </si>
  <si>
    <t xml:space="preserve">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</si>
</sst>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2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9" zoomScaleNormal="100" zoomScaleSheetLayoutView="40" workbookViewId="0">
      <selection activeCell="L24" sqref="L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2749</v>
      </c>
      <c r="D15" s="38"/>
      <c r="E15" s="38"/>
      <c r="F15" s="5"/>
      <c r="G15" s="35" t="s">
        <v>1174</v>
      </c>
      <c r="H15" s="81" t="s">
        <v>211</v>
      </c>
      <c r="I15" s="35" t="s">
        <v>2637</v>
      </c>
      <c r="J15" s="81" t="s">
        <v>2639</v>
      </c>
      <c r="L15" s="247" t="s">
        <v>10</v>
      </c>
      <c r="M15" s="247"/>
      <c r="N15" s="85" t="str">
        <f>+IF(J15="Plural","Ingrese %","N/A")</f>
        <v>N/A</v>
      </c>
      <c r="O15" s="8"/>
      <c r="Q15" s="58" t="str">
        <f>C15</f>
        <v>2021-13-10000224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58"/>
      <c r="I20" s="82" t="s">
        <v>211</v>
      </c>
      <c r="J20" s="82" t="s">
        <v>213</v>
      </c>
      <c r="K20" s="83">
        <v>424727469</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FUNDACION BIOPSICOSOCIAL JRP</v>
      </c>
      <c r="C38" s="248"/>
      <c r="D38" s="248"/>
      <c r="E38" s="248"/>
      <c r="F38" s="248"/>
      <c r="G38" s="5"/>
      <c r="H38" s="255" t="s">
        <v>2752</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2750</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2751</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0.03</v>
      </c>
      <c r="S165" s="69">
        <f>F169</f>
        <v>0</v>
      </c>
      <c r="T165" s="69">
        <f>F170</f>
        <v>0</v>
      </c>
      <c r="U165" s="69">
        <f>C173</f>
        <v>0.05</v>
      </c>
      <c r="V165" s="71">
        <f>E173</f>
        <v>21236373.450000003</v>
      </c>
      <c r="W165" s="69" t="str">
        <f>G167</f>
        <v/>
      </c>
      <c r="X165" s="69">
        <f>G168</f>
        <v>0.05</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v>0.03</v>
      </c>
      <c r="G168" s="26">
        <f t="shared" ref="G168:G170" si="9">IF(F168&gt;0,SUM(E168+F168),"")</f>
        <v>0.05</v>
      </c>
      <c r="H168" s="5"/>
      <c r="I168" s="204" t="s">
        <v>1176</v>
      </c>
      <c r="J168" s="205"/>
      <c r="K168" s="206"/>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21236373.450000003</v>
      </c>
      <c r="X168" s="69" t="str">
        <f>N167</f>
        <v/>
      </c>
      <c r="Y168" s="69" t="str">
        <f>N168</f>
        <v/>
      </c>
      <c r="Z168" s="69" t="str">
        <f>N169</f>
        <v/>
      </c>
      <c r="AA168" s="69" t="str">
        <f>N170</f>
        <v/>
      </c>
      <c r="AB168" s="69">
        <f>N171</f>
        <v>0.05</v>
      </c>
    </row>
    <row r="169" spans="1:28" x14ac:dyDescent="0.25">
      <c r="A169" s="9"/>
      <c r="B169" s="207" t="s">
        <v>1172</v>
      </c>
      <c r="C169" s="207"/>
      <c r="D169" s="207"/>
      <c r="E169" s="25">
        <v>0.02</v>
      </c>
      <c r="F169" s="96"/>
      <c r="G169" s="26" t="str">
        <f t="shared" si="9"/>
        <v/>
      </c>
      <c r="H169" s="5"/>
      <c r="I169" s="204" t="s">
        <v>1177</v>
      </c>
      <c r="J169" s="205"/>
      <c r="K169" s="206"/>
      <c r="L169" s="25">
        <v>0.02</v>
      </c>
      <c r="M169" s="96"/>
      <c r="N169" s="26" t="str">
        <f t="shared" si="10"/>
        <v/>
      </c>
      <c r="O169" s="8"/>
    </row>
    <row r="170" spans="1:28" x14ac:dyDescent="0.25">
      <c r="A170" s="9"/>
      <c r="B170" s="207" t="s">
        <v>1173</v>
      </c>
      <c r="C170" s="207"/>
      <c r="D170" s="207"/>
      <c r="E170" s="25">
        <v>0.03</v>
      </c>
      <c r="F170" s="96"/>
      <c r="G170" s="26" t="str">
        <f t="shared" si="9"/>
        <v/>
      </c>
      <c r="H170" s="5"/>
      <c r="I170" s="204" t="s">
        <v>1178</v>
      </c>
      <c r="J170" s="205"/>
      <c r="K170" s="206"/>
      <c r="L170" s="25">
        <v>0.02</v>
      </c>
      <c r="M170" s="96"/>
      <c r="N170" s="26" t="str">
        <f t="shared" si="10"/>
        <v/>
      </c>
      <c r="O170" s="8"/>
    </row>
    <row r="171" spans="1:28" x14ac:dyDescent="0.25">
      <c r="A171" s="9"/>
      <c r="B171" s="5"/>
      <c r="C171" s="5"/>
      <c r="D171" s="5"/>
      <c r="E171" s="5"/>
      <c r="F171" s="5"/>
      <c r="G171" s="5"/>
      <c r="H171" s="5"/>
      <c r="I171" s="204" t="s">
        <v>1179</v>
      </c>
      <c r="J171" s="205"/>
      <c r="K171" s="206"/>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21236373.450000003</v>
      </c>
      <c r="F173" s="148"/>
      <c r="G173" s="149"/>
      <c r="H173" s="142"/>
      <c r="I173" s="144" t="s">
        <v>2640</v>
      </c>
      <c r="J173" s="145">
        <f>+SUM(N167:N171)</f>
        <v>0.05</v>
      </c>
      <c r="K173" s="209" t="s">
        <v>2641</v>
      </c>
      <c r="L173" s="209"/>
      <c r="M173" s="150">
        <f>+J173*K20</f>
        <v>21236373.450000003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 t="shared" ref="G161:G163" si="5">IF(F161&gt;0,SUM(E161+F161),"")</f>
        <v/>
      </c>
      <c r="H161" s="5"/>
      <c r="I161" s="204" t="s">
        <v>1176</v>
      </c>
      <c r="J161" s="205"/>
      <c r="K161" s="206"/>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 t="shared" si="5"/>
        <v/>
      </c>
      <c r="H162" s="5"/>
      <c r="I162" s="204" t="s">
        <v>1177</v>
      </c>
      <c r="J162" s="205"/>
      <c r="K162" s="206"/>
      <c r="L162" s="25">
        <v>0.02</v>
      </c>
      <c r="M162" s="96"/>
      <c r="N162" s="26" t="str">
        <f t="shared" si="6"/>
        <v/>
      </c>
      <c r="O162" s="8"/>
    </row>
    <row r="163" spans="1:28" x14ac:dyDescent="0.25">
      <c r="A163" s="9"/>
      <c r="B163" s="207" t="s">
        <v>1173</v>
      </c>
      <c r="C163" s="207"/>
      <c r="D163" s="207"/>
      <c r="E163" s="25">
        <v>0.03</v>
      </c>
      <c r="F163" s="96"/>
      <c r="G163" s="26" t="str">
        <f t="shared" si="5"/>
        <v/>
      </c>
      <c r="H163" s="5"/>
      <c r="I163" s="204" t="s">
        <v>1178</v>
      </c>
      <c r="J163" s="205"/>
      <c r="K163" s="206"/>
      <c r="L163" s="25">
        <v>0.02</v>
      </c>
      <c r="M163" s="96"/>
      <c r="N163" s="26" t="str">
        <f t="shared" si="6"/>
        <v/>
      </c>
      <c r="O163" s="8"/>
    </row>
    <row r="164" spans="1:28" x14ac:dyDescent="0.25">
      <c r="A164" s="9"/>
      <c r="B164" s="5"/>
      <c r="C164" s="5"/>
      <c r="D164" s="5"/>
      <c r="E164" s="5"/>
      <c r="F164" s="5"/>
      <c r="G164" s="5"/>
      <c r="H164" s="5"/>
      <c r="I164" s="204" t="s">
        <v>1179</v>
      </c>
      <c r="J164" s="205"/>
      <c r="K164" s="206"/>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7">IF(F166&gt;0,SUM(E166+F166),"")</f>
        <v/>
      </c>
      <c r="H166" s="141"/>
      <c r="I166" s="316" t="s">
        <v>1176</v>
      </c>
      <c r="J166" s="317"/>
      <c r="K166" s="31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7"/>
        <v/>
      </c>
      <c r="H167" s="141"/>
      <c r="I167" s="316" t="s">
        <v>1177</v>
      </c>
      <c r="J167" s="317"/>
      <c r="K167" s="318"/>
      <c r="L167" s="183">
        <v>0.02</v>
      </c>
      <c r="M167" s="96"/>
      <c r="N167" s="184" t="str">
        <f t="shared" si="8"/>
        <v/>
      </c>
      <c r="O167" s="143"/>
    </row>
    <row r="168" spans="1:28" x14ac:dyDescent="0.25">
      <c r="A168" s="173"/>
      <c r="B168" s="315" t="s">
        <v>1173</v>
      </c>
      <c r="C168" s="315"/>
      <c r="D168" s="315"/>
      <c r="E168" s="183">
        <v>0.03</v>
      </c>
      <c r="F168" s="96"/>
      <c r="G168" s="184" t="str">
        <f t="shared" si="7"/>
        <v/>
      </c>
      <c r="H168" s="141"/>
      <c r="I168" s="316" t="s">
        <v>1178</v>
      </c>
      <c r="J168" s="317"/>
      <c r="K168" s="318"/>
      <c r="L168" s="183">
        <v>0.02</v>
      </c>
      <c r="M168" s="96"/>
      <c r="N168" s="184" t="str">
        <f t="shared" si="8"/>
        <v/>
      </c>
      <c r="O168" s="143"/>
    </row>
    <row r="169" spans="1:28" x14ac:dyDescent="0.25">
      <c r="A169" s="173"/>
      <c r="B169" s="141"/>
      <c r="C169" s="141"/>
      <c r="D169" s="141"/>
      <c r="E169" s="141"/>
      <c r="F169" s="141"/>
      <c r="G169" s="141"/>
      <c r="H169" s="141"/>
      <c r="I169" s="316" t="s">
        <v>1179</v>
      </c>
      <c r="J169" s="317"/>
      <c r="K169" s="31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 t="shared" ref="G167:G169" si="5">IF(F167&gt;0,SUM(E167+F167),"")</f>
        <v/>
      </c>
      <c r="H167" s="141"/>
      <c r="I167" s="316" t="s">
        <v>1176</v>
      </c>
      <c r="J167" s="317"/>
      <c r="K167" s="31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 t="shared" si="5"/>
        <v/>
      </c>
      <c r="H168" s="141"/>
      <c r="I168" s="316" t="s">
        <v>1177</v>
      </c>
      <c r="J168" s="317"/>
      <c r="K168" s="318"/>
      <c r="L168" s="183">
        <v>0.02</v>
      </c>
      <c r="M168" s="96"/>
      <c r="N168" s="184" t="str">
        <f t="shared" si="6"/>
        <v/>
      </c>
      <c r="O168" s="143"/>
    </row>
    <row r="169" spans="1:28" x14ac:dyDescent="0.25">
      <c r="A169" s="173"/>
      <c r="B169" s="315" t="s">
        <v>1173</v>
      </c>
      <c r="C169" s="315"/>
      <c r="D169" s="315"/>
      <c r="E169" s="183">
        <v>0.03</v>
      </c>
      <c r="F169" s="96"/>
      <c r="G169" s="184" t="str">
        <f t="shared" si="5"/>
        <v/>
      </c>
      <c r="H169" s="141"/>
      <c r="I169" s="316" t="s">
        <v>1178</v>
      </c>
      <c r="J169" s="317"/>
      <c r="K169" s="318"/>
      <c r="L169" s="183">
        <v>0.02</v>
      </c>
      <c r="M169" s="96"/>
      <c r="N169" s="184" t="str">
        <f t="shared" si="6"/>
        <v/>
      </c>
      <c r="O169" s="143"/>
    </row>
    <row r="170" spans="1:28" x14ac:dyDescent="0.25">
      <c r="A170" s="173"/>
      <c r="B170" s="141"/>
      <c r="C170" s="141"/>
      <c r="D170" s="141"/>
      <c r="E170" s="141"/>
      <c r="F170" s="141"/>
      <c r="G170" s="141"/>
      <c r="H170" s="141"/>
      <c r="I170" s="316" t="s">
        <v>1179</v>
      </c>
      <c r="J170" s="317"/>
      <c r="K170" s="31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2020-12-27T22:37:32Z</cp:lastPrinted>
  <dcterms:created xsi:type="dcterms:W3CDTF">2020-10-14T21:57:42Z</dcterms:created>
  <dcterms:modified xsi:type="dcterms:W3CDTF">2020-12-27T22:40:04Z</dcterms:modified>
</cp:coreProperties>
</file>