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CONTADOR\Desktop\INVITACIÓN\"/>
    </mc:Choice>
  </mc:AlternateContent>
  <xr:revisionPtr revIDLastSave="0" documentId="13_ncr:1_{0EFFE934-4EC8-4334-8722-E6C36088B6B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<sst xmlns="http://schemas.openxmlformats.org/spreadsheetml/2006/main" count="3229" uniqueCount="2732">
  <si>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</si>
  <si>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</si>
  <si>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</si>
  <si>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</si>
  <si>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</si>
  <si>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</si>
  <si>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</si>
  <si>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</si>
  <si>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</si>
  <si>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</si>
  <si>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</si>
  <si>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</si>
  <si>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</si>
  <si>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</si>
  <si>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</si>
  <si>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</si>
  <si>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</si>
  <si>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</si>
  <si>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</si>
  <si>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</si>
  <si>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</si>
  <si>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</si>
  <si>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</si>
  <si>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</si>
  <si>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</si>
  <si>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</si>
  <si>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</si>
  <si>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</si>
  <si>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</si>
  <si>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</si>
  <si>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</si>
  <si>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</si>
  <si>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</si>
  <si>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</si>
  <si>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</si>
  <si>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</si>
  <si>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</si>
  <si>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</si>
  <si>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</si>
  <si>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</si>
  <si>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</si>
  <si>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</si>
  <si>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</si>
  <si>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</si>
  <si>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</si>
  <si>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</si>
  <si>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</si>
  <si>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</si>
  <si>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</si>
  <si>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</si>
  <si>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</si>
  <si>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</si>
  <si>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</si>
  <si>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</si>
  <si>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</si>
  <si>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</si>
  <si>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</si>
  <si>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</si>
  <si>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</si>
  <si>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</si>
  <si>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</si>
  <si>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</si>
  <si>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</si>
  <si>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</si>
  <si>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</si>
  <si>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</si>
  <si>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</si>
  <si>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</si>
  <si>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</si>
  <si>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</si>
  <si>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</si>
  <si>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</si>
  <si>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</si>
  <si>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</si>
  <si>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</si>
  <si>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</si>
  <si>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</si>
  <si>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</si>
  <si>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</si>
  <si>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</si>
  <si>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</si>
  <si>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</si>
  <si>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</si>
  <si>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</si>
  <si>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</si>
  <si>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</si>
  <si>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</si>
  <si>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</si>
  <si>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</si>
  <si>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</si>
  <si>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</si>
  <si>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</si>
  <si>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</si>
  <si>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</si>
  <si>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</si>
  <si>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</si>
  <si>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</si>
  <si>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</si>
  <si>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</si>
  <si>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</si>
  <si>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</si>
  <si>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</si>
  <si>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</si>
  <si>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</si>
  <si>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</si>
  <si>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</si>
  <si>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</si>
  <si>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</si>
  <si>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</si>
  <si>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</si>
  <si>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</si>
  <si>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</si>
  <si>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</si>
  <si>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</si>
  <si>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</si>
  <si>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</si>
  <si>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</si>
  <si>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</si>
  <si>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</si>
  <si>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</si>
  <si>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</si>
  <si>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</si>
  <si>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</si>
  <si>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</si>
  <si>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</si>
  <si>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</si>
  <si>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</si>
  <si>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</si>
  <si>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</si>
  <si>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</si>
  <si>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</si>
  <si>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</si>
  <si>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</si>
  <si>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</si>
  <si>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</si>
  <si>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</si>
  <si>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</si>
  <si>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</si>
  <si>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</si>
  <si>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</si>
  <si>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</si>
  <si>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</si>
  <si>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</si>
  <si>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</si>
  <si>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</si>
  <si>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</si>
  <si>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</si>
  <si>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</si>
  <si>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</si>
  <si>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</si>
  <si>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</si>
  <si>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</si>
  <si>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</si>
  <si>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</si>
  <si>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</si>
  <si>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</si>
  <si>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</si>
  <si>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</si>
  <si>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</si>
  <si>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</si>
  <si>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</si>
  <si>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</si>
  <si>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</si>
  <si>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</si>
  <si>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</si>
  <si>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</si>
  <si>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</si>
  <si>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</si>
  <si>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</si>
  <si>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</si>
  <si>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</si>
  <si>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</si>
  <si>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</si>
  <si>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</si>
  <si>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</si>
  <si>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</si>
  <si>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</si>
  <si>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</si>
  <si>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</si>
  <si>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</si>
  <si>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</si>
  <si>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</si>
  <si>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</si>
  <si>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</si>
  <si>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</si>
  <si>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</si>
  <si>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</si>
  <si>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</si>
  <si>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</si>
  <si>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</si>
  <si>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</si>
  <si>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</si>
  <si>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</si>
  <si>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</si>
  <si>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</si>
  <si>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</si>
  <si>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</si>
  <si>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</si>
  <si>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</si>
  <si>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</si>
  <si>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</si>
  <si>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</si>
  <si>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</si>
  <si>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</si>
  <si>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</si>
  <si>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</si>
  <si>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</si>
  <si>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</si>
  <si>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</si>
  <si>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</si>
  <si>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</si>
  <si>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</si>
  <si>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</si>
  <si>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</si>
  <si>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</si>
  <si>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</si>
  <si>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</si>
  <si>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</si>
  <si>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</si>
  <si>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</si>
  <si>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</si>
  <si>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</si>
  <si>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</si>
  <si>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</si>
  <si>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</si>
  <si>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</si>
  <si>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</si>
  <si>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</si>
  <si>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</si>
  <si>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</si>
  <si>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</si>
  <si>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</si>
  <si>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</si>
  <si>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</si>
  <si>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</si>
  <si>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</si>
  <si>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</si>
  <si>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</si>
  <si>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</si>
  <si>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</si>
  <si>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</si>
  <si>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</si>
  <si>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</si>
  <si>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</si>
  <si>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</si>
  <si>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</si>
  <si>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</si>
  <si>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</si>
  <si>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</si>
  <si>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</si>
  <si>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</si>
  <si>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</si>
  <si>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</si>
  <si>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</si>
  <si>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</si>
  <si>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</si>
  <si>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</si>
  <si>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</si>
  <si>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</si>
  <si>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</si>
  <si>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</si>
  <si>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</si>
  <si>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</si>
  <si>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</si>
  <si>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</si>
  <si>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</si>
  <si>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</si>
  <si>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</si>
  <si>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</si>
  <si>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</si>
  <si>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</si>
  <si>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</si>
  <si>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</si>
  <si>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</si>
  <si>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</si>
  <si>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</si>
  <si>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</si>
  <si>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</si>
  <si>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</si>
  <si>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</si>
  <si>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</si>
  <si>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</si>
  <si>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</si>
  <si>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</si>
  <si>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</si>
  <si>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</si>
  <si>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</si>
  <si>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</si>
  <si>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</si>
  <si>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</si>
  <si>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</si>
  <si>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</si>
  <si>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</si>
  <si>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</si>
  <si>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</si>
  <si>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</si>
  <si>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</si>
  <si>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</si>
  <si>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</si>
  <si>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</si>
  <si>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</si>
  <si>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</si>
  <si>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</si>
  <si>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</si>
  <si>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</si>
  <si>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</si>
  <si>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</si>
  <si>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</si>
  <si>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</si>
  <si>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</si>
  <si>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</si>
  <si>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</si>
  <si>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</si>
  <si>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</si>
  <si>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</si>
  <si>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</si>
  <si>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</si>
  <si>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</si>
  <si>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</si>
  <si>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</si>
  <si>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</si>
  <si>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</si>
  <si>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</si>
  <si>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</si>
  <si>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</si>
  <si>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</si>
  <si>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</si>
  <si>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</si>
  <si>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</si>
  <si>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</si>
  <si>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</si>
  <si>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</si>
  <si>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</si>
  <si>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</si>
  <si>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</si>
  <si>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</si>
  <si>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</si>
  <si>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</si>
  <si>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</si>
  <si>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</si>
  <si>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</si>
  <si>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</si>
  <si>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</si>
  <si>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</si>
  <si>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</si>
  <si>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</si>
  <si>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</si>
  <si>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</si>
  <si>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</si>
  <si>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</si>
  <si>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</si>
  <si>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</si>
  <si>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</si>
  <si>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</si>
  <si>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</si>
  <si>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</si>
  <si>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</si>
  <si>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</si>
  <si>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</si>
  <si>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</si>
  <si>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</si>
  <si>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</si>
  <si>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</si>
  <si>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</si>
  <si>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</si>
  <si>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</si>
  <si>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</si>
  <si>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</si>
  <si>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</si>
  <si>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</si>
  <si>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</si>
  <si>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</si>
  <si>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</si>
  <si>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</si>
  <si>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</si>
  <si>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</si>
  <si>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</si>
  <si>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</si>
  <si>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</si>
  <si>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</si>
  <si>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</si>
  <si>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</si>
  <si>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</si>
  <si>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</si>
  <si>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</si>
  <si>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</si>
  <si>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</si>
  <si>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</si>
  <si>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</si>
  <si>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</si>
  <si>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</si>
  <si>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</si>
  <si>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</si>
  <si>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</si>
  <si>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</si>
  <si>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</si>
  <si>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</si>
  <si>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</si>
  <si>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</si>
  <si>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</si>
  <si>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</si>
  <si>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</si>
  <si>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</si>
  <si>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</si>
  <si>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</si>
  <si>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</si>
  <si>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</si>
  <si>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</si>
  <si>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</si>
  <si>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</si>
  <si>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</si>
  <si>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</si>
  <si>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</si>
  <si>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</si>
  <si>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</si>
  <si>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</si>
  <si>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</si>
  <si>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</si>
  <si>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</si>
  <si>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</si>
  <si>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</si>
  <si>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</si>
  <si>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</si>
  <si>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</si>
  <si>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</si>
  <si>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</si>
  <si>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</si>
  <si>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</si>
  <si>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</si>
  <si>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</si>
  <si>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</si>
  <si>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</si>
  <si>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</si>
  <si>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</si>
  <si>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</si>
  <si>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</si>
  <si>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</si>
  <si>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</si>
  <si>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</si>
  <si>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</si>
  <si>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</si>
  <si>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</si>
  <si>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</si>
  <si>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</si>
  <si>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</si>
  <si>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</si>
  <si>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</si>
  <si>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</si>
  <si>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</si>
  <si>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</si>
  <si>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</si>
  <si>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</si>
  <si>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</si>
  <si>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</si>
  <si>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</si>
  <si>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</si>
  <si>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</si>
  <si>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</si>
  <si>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</si>
  <si>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</si>
  <si>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</si>
  <si>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</si>
  <si>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</si>
  <si>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</si>
  <si>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</si>
  <si>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</si>
  <si>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</si>
  <si>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</si>
  <si>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</si>
  <si>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</si>
  <si>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</si>
  <si>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</si>
  <si>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</si>
  <si>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</si>
  <si>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</si>
  <si>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</si>
  <si>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</si>
  <si>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</si>
  <si>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</si>
  <si>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</si>
  <si>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</si>
  <si>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</si>
  <si>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</si>
  <si>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</si>
  <si>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</si>
  <si>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</si>
  <si>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</si>
  <si>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</si>
  <si>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</si>
  <si>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</si>
  <si>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</si>
  <si>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</si>
  <si>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</si>
  <si>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</si>
  <si>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</si>
  <si>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</si>
  <si>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</si>
  <si>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</si>
  <si>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</si>
  <si>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</si>
  <si>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</si>
  <si>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</si>
  <si>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</si>
  <si>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</si>
  <si>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</si>
  <si>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</si>
  <si>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</si>
  <si>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</si>
  <si>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</si>
  <si>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</si>
  <si>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</si>
  <si>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</si>
  <si>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</si>
  <si>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</si>
  <si>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</si>
  <si>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</si>
  <si>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</si>
  <si>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</si>
  <si>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</si>
  <si>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</si>
  <si>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</si>
  <si>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</si>
  <si>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</si>
  <si>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</si>
  <si>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</si>
  <si>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</si>
  <si>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</si>
  <si>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</si>
  <si>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</si>
  <si>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</si>
  <si>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</si>
  <si>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</si>
  <si>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</si>
  <si>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</si>
  <si>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</si>
  <si>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</si>
  <si>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</si>
  <si>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</si>
  <si>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</si>
  <si>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</si>
  <si>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</si>
  <si>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</si>
  <si>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</si>
  <si>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</si>
  <si>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</si>
  <si>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</si>
  <si>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</si>
  <si>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</si>
  <si>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</si>
  <si>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</si>
  <si>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</si>
  <si>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</si>
  <si>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</si>
  <si>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</si>
  <si>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</si>
  <si>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</si>
  <si>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</si>
  <si>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</si>
  <si>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</si>
  <si>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</si>
  <si>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</si>
  <si>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</si>
  <si>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</si>
  <si>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</si>
  <si>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</si>
  <si>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</si>
  <si>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</si>
  <si>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</si>
  <si>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</si>
  <si>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</si>
  <si>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</si>
  <si>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</si>
  <si>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</si>
  <si>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</si>
  <si>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</si>
  <si>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</si>
  <si>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</si>
  <si>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</si>
  <si>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</si>
  <si>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</si>
  <si>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</si>
  <si>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</si>
  <si>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</si>
  <si>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</si>
  <si>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</si>
  <si>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</si>
  <si>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</si>
  <si>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</si>
  <si>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</si>
  <si>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</si>
  <si>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</si>
  <si>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</si>
  <si>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</si>
  <si>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</si>
  <si>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</si>
  <si>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</si>
  <si>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</si>
  <si>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</si>
  <si>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</si>
  <si>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</si>
  <si>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</si>
  <si>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</si>
  <si>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</si>
  <si>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</si>
  <si>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</si>
  <si>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</si>
  <si>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</si>
  <si>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</si>
  <si>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</si>
  <si>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</si>
  <si>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</si>
  <si>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</si>
  <si>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</si>
  <si>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</si>
  <si>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</si>
  <si>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</si>
  <si>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</si>
  <si>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</si>
  <si>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</si>
  <si>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</si>
  <si>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</si>
  <si>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</si>
  <si>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</si>
  <si>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</si>
  <si>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</si>
  <si>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</si>
  <si>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</si>
  <si>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</si>
  <si>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</si>
  <si>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</si>
  <si>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</si>
  <si>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</si>
  <si>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</si>
  <si>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</si>
  <si>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</si>
  <si>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</si>
  <si>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</si>
  <si>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</si>
  <si>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</si>
  <si>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</si>
  <si>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</si>
  <si>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</si>
  <si>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</si>
  <si>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</si>
  <si>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</si>
  <si>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</si>
  <si>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</si>
  <si>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</si>
  <si>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</si>
  <si>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</si>
  <si>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</si>
  <si>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</si>
  <si>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</si>
  <si>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</si>
  <si>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</si>
  <si>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</si>
  <si>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</si>
  <si>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</si>
  <si>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</si>
  <si>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</si>
  <si>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</si>
  <si>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</si>
  <si>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</si>
  <si>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</si>
  <si>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</si>
  <si>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</si>
  <si>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</si>
  <si>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</si>
  <si>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</si>
  <si>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</si>
  <si>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</si>
  <si>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</si>
  <si>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</si>
  <si>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</si>
  <si>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</si>
  <si>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</si>
  <si>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</si>
  <si>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</si>
  <si>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</si>
  <si>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</si>
  <si>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</si>
  <si>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</si>
  <si>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</si>
  <si>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</si>
  <si>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</si>
  <si>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</si>
  <si>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</si>
  <si>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</si>
  <si>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</si>
  <si>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</si>
  <si>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</si>
  <si>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</si>
  <si>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</si>
  <si>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</si>
  <si>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</si>
  <si>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</si>
  <si>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</si>
  <si>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</si>
  <si>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</si>
  <si>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</si>
  <si>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</si>
  <si>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</si>
  <si>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</si>
  <si>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</si>
  <si>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</si>
  <si>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</si>
  <si>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</si>
  <si>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</si>
  <si>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</si>
  <si>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</si>
  <si>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</si>
  <si>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</si>
  <si>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</si>
  <si>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</si>
  <si>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</si>
  <si>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</si>
  <si>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</si>
  <si>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</si>
  <si>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</si>
  <si>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</si>
  <si>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</si>
  <si>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</si>
  <si>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</si>
  <si>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</si>
  <si>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</si>
  <si>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</si>
  <si>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</si>
  <si>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</si>
  <si>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</si>
  <si>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</si>
  <si>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</si>
  <si>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</si>
  <si>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</si>
  <si>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</si>
  <si>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</si>
  <si>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</si>
  <si>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</si>
  <si>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</si>
  <si>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</si>
  <si>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</si>
  <si>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</si>
  <si>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</si>
  <si>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</si>
  <si>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</si>
  <si>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</si>
  <si>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</si>
  <si>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</si>
  <si>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</si>
  <si>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</si>
  <si>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</si>
  <si>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</si>
  <si>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</si>
  <si>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</si>
  <si>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</si>
  <si>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</si>
  <si>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</si>
  <si>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</si>
  <si>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</si>
  <si>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</si>
  <si>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</si>
  <si>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</si>
  <si>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</si>
  <si>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</si>
  <si>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</si>
  <si>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</si>
  <si>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</si>
  <si>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</si>
  <si>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</si>
  <si>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</si>
  <si>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</si>
  <si>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</si>
  <si>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</si>
  <si>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</si>
  <si>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</si>
  <si>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</si>
  <si>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</si>
  <si>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</si>
  <si>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</si>
  <si>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</si>
  <si>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</si>
  <si>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</si>
  <si>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</si>
  <si>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</si>
  <si>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</si>
  <si>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</si>
  <si>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</si>
  <si>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</si>
  <si>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</si>
  <si>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</si>
  <si>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</si>
  <si>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</si>
  <si>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</si>
  <si>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</si>
  <si>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</si>
  <si>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</si>
  <si>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</si>
  <si>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</si>
  <si>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</si>
  <si>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</si>
  <si>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</si>
  <si>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</si>
  <si>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</si>
  <si>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</si>
  <si>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</si>
  <si>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</si>
  <si>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</si>
  <si>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</si>
  <si>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</si>
  <si>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</si>
  <si>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</si>
  <si>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</si>
  <si>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</si>
  <si>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</si>
  <si>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</si>
  <si>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</si>
  <si>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</si>
  <si>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</si>
  <si>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</si>
  <si>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</si>
  <si>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</si>
  <si>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</si>
  <si>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</si>
  <si>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</si>
  <si>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</si>
  <si>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</si>
  <si>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</si>
  <si>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</si>
  <si>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</si>
  <si>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</si>
  <si>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</si>
  <si>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</si>
  <si>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</si>
  <si>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</si>
  <si>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</si>
  <si>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</si>
  <si>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</si>
  <si>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</si>
  <si>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</si>
  <si>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</si>
  <si>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</si>
  <si>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</si>
  <si>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</si>
  <si>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</si>
  <si>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</si>
  <si>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</si>
  <si>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</si>
  <si>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</si>
  <si>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</si>
  <si>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</si>
  <si>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</si>
  <si>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</si>
  <si>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</si>
  <si>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</si>
  <si>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</si>
  <si>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</si>
  <si>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</si>
  <si>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</si>
  <si>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</si>
  <si>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</si>
  <si>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</si>
  <si>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</si>
  <si>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</si>
  <si>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</si>
  <si>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</si>
  <si>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</si>
  <si>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</si>
  <si>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</si>
  <si>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</si>
  <si>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</si>
  <si>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</si>
  <si>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</si>
  <si>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</si>
  <si>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</si>
  <si>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</si>
  <si>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</si>
  <si>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</si>
  <si>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</si>
  <si>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</si>
  <si>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</si>
  <si>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</si>
  <si>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</si>
  <si>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</si>
  <si>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</si>
  <si>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</si>
  <si>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</si>
  <si>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</si>
  <si>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</si>
  <si>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</si>
  <si>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</si>
  <si>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</si>
  <si>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</si>
  <si>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</si>
  <si>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</si>
  <si>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</si>
  <si>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</si>
  <si>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</si>
  <si>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</si>
  <si>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</si>
  <si>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</si>
  <si>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</si>
  <si>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</si>
  <si>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</si>
  <si>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</si>
  <si>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</si>
  <si>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</si>
  <si>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</si>
  <si>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</si>
  <si>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</si>
  <si>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</si>
  <si>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</si>
  <si>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</si>
  <si>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</si>
  <si>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</si>
  <si>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</si>
  <si>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</si>
  <si>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</si>
  <si>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</si>
  <si>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</si>
  <si>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</si>
  <si>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</si>
  <si>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</si>
  <si>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</si>
  <si>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</si>
  <si>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</si>
  <si>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</si>
  <si>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</si>
  <si>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</si>
  <si>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</si>
  <si>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</si>
  <si>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</si>
  <si>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</si>
  <si>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</si>
  <si>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</si>
  <si>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</si>
  <si>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</si>
  <si>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</si>
  <si>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</si>
  <si>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</si>
  <si>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</si>
  <si>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</si>
  <si>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</si>
  <si>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</si>
  <si>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</si>
  <si>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</si>
  <si>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</si>
  <si>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</si>
  <si>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</si>
  <si>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</si>
  <si>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</si>
  <si>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</si>
  <si>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</si>
  <si>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</si>
  <si>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</si>
  <si>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</si>
  <si>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</si>
  <si>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</si>
  <si>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</si>
  <si>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</si>
  <si>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</si>
  <si>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</si>
  <si>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</si>
  <si>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</si>
  <si>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</si>
  <si>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</si>
  <si>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</si>
  <si>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</si>
  <si>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</si>
  <si>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</si>
  <si>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</si>
  <si>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</si>
  <si>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</si>
  <si>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</si>
  <si>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</si>
  <si>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</si>
  <si>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</si>
  <si>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</si>
  <si>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</si>
  <si>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</si>
  <si>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</si>
  <si>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</si>
  <si>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</si>
  <si>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</si>
  <si>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</si>
  <si>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</si>
  <si>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</si>
  <si>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</si>
  <si>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</si>
  <si>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</si>
  <si>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</si>
  <si>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</si>
  <si>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</si>
  <si>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</si>
  <si>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</si>
  <si>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</si>
  <si>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</si>
  <si>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</si>
  <si>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</si>
  <si>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</si>
  <si>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</si>
  <si>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</si>
  <si>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</si>
  <si>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</si>
  <si>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</si>
  <si>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</si>
  <si>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</si>
  <si>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</si>
  <si>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</si>
  <si>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</si>
  <si>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</si>
  <si>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</si>
  <si>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</si>
  <si>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</si>
  <si>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</si>
  <si>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</si>
  <si>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</si>
  <si>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</si>
  <si>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</si>
  <si>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</si>
  <si>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</si>
  <si>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</si>
  <si>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</si>
  <si>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</si>
  <si>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</si>
  <si>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</si>
  <si>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</si>
  <si>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</si>
  <si>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</si>
  <si>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</si>
  <si>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</si>
  <si>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</si>
  <si>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</si>
  <si>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</si>
  <si>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</si>
  <si>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</si>
  <si>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</si>
  <si>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</si>
  <si>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</si>
  <si>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</si>
  <si>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</si>
  <si>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</si>
  <si>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</si>
  <si>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</si>
  <si>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</si>
  <si>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</si>
  <si>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</si>
  <si>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</si>
  <si>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</si>
  <si>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</si>
  <si>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</si>
  <si>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</si>
  <si>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</si>
  <si>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</si>
  <si>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</si>
  <si>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</si>
  <si>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</si>
  <si>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</si>
  <si>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</si>
  <si>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</si>
  <si>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</si>
  <si>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</si>
  <si>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</si>
  <si>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</si>
  <si>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</si>
  <si>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</si>
  <si>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</si>
  <si>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</si>
  <si>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</si>
  <si>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</si>
  <si>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</si>
  <si>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</si>
  <si>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</si>
  <si>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</si>
  <si>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</si>
  <si>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</si>
  <si>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</si>
  <si>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</si>
  <si>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</si>
  <si>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</si>
  <si>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</si>
  <si>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</si>
  <si>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</si>
  <si>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</si>
  <si>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</si>
  <si>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</si>
  <si>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</si>
  <si>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</si>
  <si>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</si>
  <si>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</si>
  <si>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</si>
  <si>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</si>
  <si>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</si>
  <si>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</si>
  <si>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</si>
  <si>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</si>
  <si>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</si>
  <si>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</si>
  <si>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</si>
  <si>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</si>
  <si>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</si>
  <si>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</si>
  <si>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</si>
  <si>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</si>
  <si>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</si>
  <si>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</si>
  <si>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</si>
  <si>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</si>
  <si>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</si>
  <si>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</si>
  <si>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</si>
  <si>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</si>
  <si>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</si>
  <si>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</si>
  <si>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</si>
  <si>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</si>
  <si>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</si>
  <si>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</si>
  <si>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</si>
  <si>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</si>
  <si>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</si>
  <si>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</si>
  <si>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</si>
  <si>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</si>
  <si>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</si>
  <si>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</si>
  <si>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</si>
  <si>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</si>
  <si>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</si>
  <si>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</si>
  <si>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</si>
  <si>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</si>
  <si>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</si>
  <si>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</si>
  <si>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</si>
  <si>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</si>
  <si>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</si>
  <si>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</si>
  <si>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</si>
  <si>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</si>
  <si>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</si>
  <si>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</si>
  <si>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</si>
  <si>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</si>
  <si>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</si>
  <si>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</si>
  <si>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</si>
  <si>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</si>
  <si>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</si>
  <si>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</si>
  <si>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</si>
  <si>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</si>
  <si>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</si>
  <si>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</si>
  <si>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</si>
  <si>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</si>
  <si>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</si>
  <si>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</si>
  <si>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</si>
  <si>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</si>
  <si>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</si>
  <si>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</si>
  <si>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</si>
  <si>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</si>
  <si>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</si>
  <si>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</si>
  <si>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</si>
  <si>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</si>
  <si>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</si>
  <si>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</si>
  <si>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</si>
  <si>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</si>
  <si>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</si>
  <si>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</si>
  <si>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</si>
  <si>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</si>
  <si>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</si>
  <si>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</si>
  <si>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</si>
  <si>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</si>
  <si>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</si>
  <si>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</si>
  <si>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</si>
  <si>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</si>
  <si>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</si>
  <si>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</si>
  <si>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</si>
  <si>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</si>
  <si>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</si>
  <si>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</si>
  <si>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</si>
  <si>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</si>
  <si>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</si>
  <si>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</si>
  <si>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</si>
  <si>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</si>
  <si>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</si>
  <si>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</si>
  <si>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</si>
  <si>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</si>
  <si>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</si>
  <si>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</si>
  <si>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</si>
  <si>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</si>
  <si>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</si>
  <si>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</si>
  <si>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</si>
  <si>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</si>
  <si>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</si>
  <si>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</si>
  <si>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</si>
  <si>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</si>
  <si>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</si>
  <si>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</si>
  <si>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</si>
  <si>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</si>
  <si>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</si>
  <si>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</si>
  <si>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</si>
  <si>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</si>
  <si>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</si>
  <si>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</si>
  <si>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</si>
  <si>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</si>
  <si>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</si>
  <si>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</si>
  <si>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</si>
  <si>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</si>
  <si>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</si>
  <si>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</si>
  <si>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</si>
  <si>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</si>
  <si>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</si>
  <si>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</si>
  <si>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</si>
  <si>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</si>
  <si>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</si>
  <si>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</si>
  <si>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</si>
  <si>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</si>
  <si>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</si>
  <si>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</si>
  <si>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</si>
  <si>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</si>
  <si>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</si>
  <si>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</si>
  <si>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</si>
  <si>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</si>
  <si>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</si>
  <si>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</si>
  <si>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</si>
  <si>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</si>
  <si>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</si>
  <si>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</si>
  <si>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</si>
  <si>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</si>
  <si>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</si>
  <si>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</si>
  <si>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</si>
  <si>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</si>
  <si>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</si>
  <si>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</si>
  <si>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</si>
  <si>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</si>
  <si>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</si>
  <si>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</si>
  <si>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</si>
  <si>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</si>
  <si>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</si>
  <si>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</si>
  <si>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</si>
  <si>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</si>
  <si>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</si>
  <si>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</si>
  <si>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</si>
  <si>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</si>
  <si>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</si>
  <si>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</si>
  <si>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</si>
  <si>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</si>
  <si>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</si>
  <si>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</si>
  <si>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</si>
  <si>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</si>
  <si>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</si>
  <si>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</si>
  <si>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</si>
  <si>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</si>
  <si>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</si>
  <si>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</si>
  <si>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</si>
  <si>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</si>
  <si>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</si>
  <si>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</si>
  <si>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</si>
  <si>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</si>
  <si>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</si>
  <si>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</si>
  <si>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</si>
  <si>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</si>
  <si>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</si>
  <si>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</si>
  <si>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</si>
  <si>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</si>
  <si>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</si>
  <si>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</si>
  <si>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</si>
  <si>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</si>
  <si>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</si>
  <si>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</si>
  <si>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</si>
  <si>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</si>
  <si>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</si>
  <si>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</si>
  <si>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</si>
  <si>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</si>
  <si>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</si>
  <si>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</si>
  <si>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</si>
  <si>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</si>
  <si>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</si>
  <si>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</si>
  <si>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</si>
  <si>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</si>
  <si>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</si>
  <si>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</si>
  <si>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</si>
  <si>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</si>
  <si>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</si>
  <si>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</si>
  <si>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</si>
  <si>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</si>
  <si>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</si>
  <si>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</si>
  <si>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</si>
  <si>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</si>
  <si>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</si>
  <si>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</si>
  <si>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</si>
  <si>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</si>
  <si>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</si>
  <si>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</si>
  <si>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</si>
  <si>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</si>
  <si>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</si>
  <si>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</si>
  <si>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</si>
  <si>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</si>
  <si>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</si>
  <si>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</si>
  <si>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</si>
  <si>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</si>
  <si>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</si>
  <si>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</si>
  <si>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</si>
  <si>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</si>
  <si>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</si>
  <si>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</si>
  <si>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</si>
  <si>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</si>
  <si>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</si>
  <si>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</si>
  <si>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</si>
  <si>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</si>
  <si>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</si>
  <si>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</si>
  <si>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</si>
  <si>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</si>
  <si>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</si>
  <si>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</si>
  <si>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</si>
  <si>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</si>
  <si>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</si>
  <si>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</si>
  <si>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</si>
  <si>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</si>
  <si>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</si>
  <si>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</si>
  <si>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</si>
  <si>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</si>
  <si>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</si>
  <si>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</si>
  <si>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</si>
  <si>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</si>
  <si>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</si>
  <si>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</si>
  <si>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</si>
  <si>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</si>
  <si>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</si>
  <si>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</si>
  <si>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</si>
  <si>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</si>
  <si>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</si>
  <si>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</si>
  <si>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</si>
  <si>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</si>
  <si>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</si>
  <si>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</si>
  <si>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</si>
  <si>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</si>
  <si>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</si>
  <si>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</si>
  <si>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</si>
  <si>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</si>
  <si>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</si>
  <si>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</si>
  <si>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</si>
  <si>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</si>
  <si>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</si>
  <si>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</si>
  <si>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</si>
  <si>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</si>
  <si>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</si>
  <si>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</si>
  <si>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</si>
  <si>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</si>
  <si>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</si>
  <si>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</si>
  <si>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</si>
  <si>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</si>
  <si>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</si>
  <si>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</si>
  <si>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</si>
  <si>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</si>
  <si>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</si>
  <si>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</si>
  <si>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</si>
  <si>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</si>
  <si>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</si>
  <si>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</si>
  <si>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</si>
  <si>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</si>
  <si>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</si>
  <si>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</si>
  <si>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</si>
  <si>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</si>
  <si>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</si>
  <si>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</si>
  <si>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</si>
  <si>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</si>
  <si>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</si>
  <si>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</si>
  <si>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</si>
  <si>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</si>
  <si>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</si>
  <si>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</si>
  <si>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</si>
  <si>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</si>
  <si>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</si>
  <si>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</si>
  <si>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</si>
  <si>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</si>
  <si>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</si>
  <si>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</si>
  <si>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</si>
  <si>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</si>
  <si>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</si>
  <si>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</si>
  <si>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</si>
  <si>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</si>
  <si>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</si>
  <si>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</si>
  <si>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</si>
  <si>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</si>
  <si>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</si>
  <si>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</si>
  <si>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</si>
  <si>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</si>
  <si>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</si>
  <si>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</si>
  <si>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</si>
  <si>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</si>
  <si>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</si>
  <si>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</si>
  <si>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</si>
  <si>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</si>
  <si>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</si>
  <si>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</si>
  <si>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</si>
  <si>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</si>
  <si>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</si>
  <si>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</si>
  <si>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</si>
  <si>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</si>
  <si>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</si>
  <si>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</si>
  <si>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</si>
  <si>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</si>
  <si>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</si>
  <si>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</si>
  <si>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</si>
  <si>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</si>
  <si>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</si>
  <si>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</si>
  <si>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</si>
  <si>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</si>
  <si>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</si>
  <si>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</si>
  <si>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</si>
  <si>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</si>
  <si>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</si>
  <si>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</si>
  <si>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</si>
  <si>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</si>
  <si>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</si>
  <si>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</si>
  <si>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</si>
  <si>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</si>
  <si>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</si>
  <si>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</si>
  <si>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</si>
  <si>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</si>
  <si>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</si>
  <si>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</si>
  <si>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</si>
  <si>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</si>
  <si>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</si>
  <si>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</si>
  <si>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</si>
  <si>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</si>
  <si>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</si>
  <si>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</si>
  <si>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</si>
  <si>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</si>
  <si>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</si>
  <si>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</si>
  <si>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</si>
  <si>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</si>
  <si>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</si>
  <si>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</si>
  <si>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</si>
  <si>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</si>
  <si>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</si>
  <si>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</si>
  <si>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</si>
  <si>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</si>
  <si>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</si>
  <si>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</si>
  <si>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</si>
  <si>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</si>
  <si>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</si>
  <si>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</si>
  <si>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</si>
  <si>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</si>
  <si>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</si>
  <si>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</si>
  <si>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</si>
  <si>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</si>
  <si>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</si>
  <si>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</si>
  <si>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</si>
  <si>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</si>
  <si>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</si>
  <si>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</si>
  <si>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</si>
  <si>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</si>
  <si>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</si>
  <si>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</si>
  <si>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</si>
  <si>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</si>
  <si>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</si>
  <si>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</si>
  <si>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</si>
  <si>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</si>
  <si>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</si>
  <si>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</si>
  <si>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</si>
  <si>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</si>
  <si>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</si>
  <si>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</si>
  <si>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</si>
  <si>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</si>
  <si>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</si>
  <si>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</si>
  <si>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</si>
  <si>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</si>
  <si>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</si>
  <si>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</si>
  <si>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</si>
  <si>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</si>
  <si>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</si>
  <si>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</si>
  <si>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</si>
  <si>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</si>
  <si>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</si>
  <si>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</si>
  <si>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</si>
  <si>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</si>
  <si>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</si>
  <si>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</si>
  <si>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</si>
  <si>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</si>
  <si>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</si>
  <si>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</si>
  <si>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</si>
  <si>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</si>
  <si>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</si>
  <si>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</si>
  <si>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</si>
  <si>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</si>
  <si>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</si>
  <si>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</si>
  <si>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</si>
  <si>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</si>
  <si>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</si>
  <si>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</si>
  <si>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</si>
  <si>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</si>
  <si>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</si>
  <si>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</si>
  <si>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</si>
  <si>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</si>
  <si>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</si>
  <si>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</si>
  <si>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</si>
  <si>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</si>
  <si>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</si>
  <si>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</si>
  <si>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</si>
  <si>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</si>
  <si>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</si>
  <si>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</si>
  <si>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</si>
  <si>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</si>
  <si>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</si>
  <si>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</si>
  <si>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</si>
  <si>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</si>
  <si>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</si>
  <si>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</si>
  <si>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</si>
  <si>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</si>
  <si>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</si>
  <si>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</si>
  <si>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</si>
  <si>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</si>
  <si>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</si>
  <si>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</si>
  <si>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</si>
  <si>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</si>
  <si>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</si>
  <si>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</si>
  <si>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</si>
  <si>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</si>
  <si>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</si>
  <si>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</si>
  <si>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</si>
  <si>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</si>
  <si>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</si>
  <si>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</si>
  <si>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</si>
  <si>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</si>
  <si>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</si>
  <si>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</si>
  <si>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</si>
  <si>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</si>
  <si>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</si>
  <si>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</si>
  <si>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</si>
  <si>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</si>
  <si>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</si>
  <si>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</si>
  <si>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</si>
  <si>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</si>
  <si>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</si>
  <si>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</si>
  <si>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</si>
  <si>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</si>
  <si>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</si>
  <si>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</si>
  <si>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</si>
  <si>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</si>
  <si>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</si>
  <si>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</si>
  <si>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</si>
  <si>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</si>
  <si>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</si>
  <si>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</si>
  <si>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</si>
  <si>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</si>
  <si>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</si>
  <si>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</si>
  <si>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</si>
  <si>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</si>
  <si>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</si>
  <si>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</si>
  <si>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</si>
  <si>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</si>
  <si>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</si>
  <si>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</si>
  <si>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</si>
  <si>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</si>
  <si>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</si>
  <si>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</si>
  <si>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</si>
  <si>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</si>
  <si>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</si>
  <si>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</si>
  <si>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</si>
  <si>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</si>
  <si>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</si>
  <si>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</si>
  <si>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</si>
  <si>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</si>
  <si>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</si>
  <si>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</si>
  <si>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</si>
  <si>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</si>
  <si>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</si>
  <si>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</si>
  <si>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</si>
  <si>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</si>
  <si>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</si>
  <si>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</si>
  <si>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</si>
  <si>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</si>
  <si>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</si>
  <si>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</si>
  <si>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</si>
  <si>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</si>
  <si>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</si>
  <si>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</si>
  <si>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</si>
  <si>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</si>
  <si>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</si>
  <si>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</si>
  <si>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</si>
  <si>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</si>
  <si>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</si>
  <si>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</si>
  <si>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</si>
  <si>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</si>
  <si>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</si>
  <si>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</si>
  <si>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</si>
  <si>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</si>
  <si>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</si>
  <si>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</si>
  <si>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</si>
  <si>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</si>
  <si>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</si>
  <si>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</si>
  <si>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</si>
  <si>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</si>
  <si>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</si>
  <si>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</si>
  <si>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</si>
  <si>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</si>
  <si>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</si>
  <si>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</si>
  <si>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</si>
  <si>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</si>
  <si>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</si>
  <si>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</si>
  <si>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</si>
  <si>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</si>
  <si>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</si>
  <si>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</si>
  <si>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</si>
  <si>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</si>
  <si>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</si>
  <si>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</si>
  <si>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</si>
  <si>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</si>
  <si>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</si>
  <si>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</si>
  <si>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</si>
  <si>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</si>
  <si>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</si>
  <si>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</si>
  <si>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</si>
  <si>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</si>
  <si>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</si>
  <si>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</si>
  <si>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</si>
  <si>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</si>
  <si>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</si>
  <si>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</si>
  <si>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</si>
  <si>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</si>
  <si>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</si>
  <si>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</si>
  <si>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</si>
  <si>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</si>
  <si>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</si>
  <si>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</si>
  <si>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</si>
  <si>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</si>
  <si>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</si>
  <si>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</si>
  <si>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</si>
  <si>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</si>
  <si>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</si>
  <si>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</si>
  <si>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</si>
  <si>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</si>
  <si>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</si>
  <si>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</si>
  <si>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</si>
  <si>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</si>
  <si>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</si>
  <si>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</si>
  <si>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</si>
  <si>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</si>
  <si>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</si>
  <si>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</si>
  <si>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</si>
  <si>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</si>
  <si>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</si>
  <si>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</si>
  <si>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</si>
  <si>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</si>
  <si>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</si>
  <si>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</si>
  <si>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</si>
  <si>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</si>
  <si>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</si>
  <si>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</si>
  <si>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</si>
  <si>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</si>
  <si>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</si>
  <si>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</si>
  <si>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</si>
  <si>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</si>
  <si>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</si>
  <si>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</si>
  <si>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</si>
  <si>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</si>
  <si>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</si>
  <si>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</si>
  <si>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</si>
  <si>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</si>
  <si>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</si>
  <si>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</si>
  <si>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</si>
  <si>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</si>
  <si>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</si>
  <si>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</si>
  <si>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</si>
  <si>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</si>
  <si>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</si>
  <si>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</si>
  <si>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</si>
  <si>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</si>
  <si>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</si>
  <si>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</si>
  <si>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</si>
  <si>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</si>
  <si>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</si>
  <si>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</si>
  <si>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</si>
  <si>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</si>
  <si>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</si>
  <si>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</si>
  <si>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</si>
  <si>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</si>
  <si>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</si>
  <si>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</si>
  <si>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</si>
  <si>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</si>
  <si>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</si>
  <si>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</si>
  <si>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</si>
  <si>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</si>
  <si>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</si>
  <si>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</si>
  <si>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</si>
  <si>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</si>
  <si>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</si>
  <si>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</si>
  <si>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</si>
  <si>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</si>
  <si>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</si>
  <si>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</si>
  <si>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</si>
  <si>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</si>
  <si>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</si>
  <si>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</si>
  <si>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</si>
  <si>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</si>
  <si>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</si>
  <si>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</si>
  <si>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</si>
  <si>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</si>
  <si>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</si>
  <si>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</si>
  <si>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</si>
  <si>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</si>
  <si>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</si>
  <si>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</si>
  <si>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</si>
  <si>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</si>
  <si>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</si>
  <si>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</si>
  <si>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</si>
  <si>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</si>
  <si>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</si>
  <si>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</si>
  <si>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</si>
  <si>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</si>
  <si>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</si>
  <si>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</si>
  <si>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</si>
  <si>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</si>
  <si>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</si>
  <si>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</si>
  <si>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</si>
  <si>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</si>
  <si>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</si>
  <si>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</si>
  <si>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</si>
  <si>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</si>
  <si>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</si>
  <si>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</si>
  <si>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</si>
  <si>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</si>
  <si>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</si>
  <si>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</si>
  <si>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</si>
  <si>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</si>
  <si>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</si>
  <si>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</si>
  <si>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</si>
  <si>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</si>
  <si>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</si>
  <si>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</si>
  <si>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</si>
  <si>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</si>
  <si>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</si>
  <si>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</si>
  <si>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</si>
  <si>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</si>
  <si>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</si>
  <si>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</si>
  <si>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</si>
  <si>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</si>
  <si>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</si>
  <si>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</si>
  <si>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</si>
  <si>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</si>
  <si>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</si>
  <si>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</si>
  <si>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</si>
  <si>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</si>
  <si>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</si>
  <si>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</si>
  <si>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</si>
  <si>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</si>
  <si>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</si>
  <si>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</si>
  <si>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</si>
  <si>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</si>
  <si>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</si>
  <si>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</si>
  <si>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</si>
  <si>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</si>
  <si>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</si>
  <si>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</si>
  <si>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</si>
  <si>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</si>
  <si>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</si>
  <si>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</si>
  <si>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</si>
  <si>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</si>
  <si>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</si>
  <si>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</si>
  <si>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</si>
  <si>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</si>
  <si>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</si>
  <si>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</si>
  <si>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</si>
  <si>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</si>
  <si>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</si>
  <si>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</si>
  <si>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</si>
  <si>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</si>
  <si>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</si>
  <si>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</si>
  <si>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</si>
  <si>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</si>
  <si>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</si>
  <si>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</si>
  <si>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</si>
  <si>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</si>
  <si>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</si>
  <si>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</si>
  <si>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</si>
  <si>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</si>
  <si>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</si>
  <si>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</si>
  <si>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</si>
  <si>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</si>
  <si>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</si>
  <si>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</si>
  <si>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</si>
  <si>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</si>
  <si>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</si>
  <si>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</si>
  <si>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</si>
  <si>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</si>
  <si>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</si>
  <si>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</si>
  <si>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</si>
  <si>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</si>
  <si>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</si>
  <si>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</si>
  <si>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</si>
  <si>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</si>
  <si>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</si>
  <si>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</si>
  <si>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</si>
  <si>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</si>
  <si>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</si>
  <si>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</si>
  <si>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</si>
  <si>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</si>
  <si>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</si>
  <si>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</si>
  <si>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</si>
  <si>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</si>
  <si>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</si>
  <si>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</si>
  <si>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</si>
  <si>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</si>
  <si>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</si>
  <si>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</si>
  <si>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</si>
  <si>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</si>
  <si>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</si>
  <si>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</si>
  <si>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</si>
  <si>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</si>
  <si>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</si>
  <si>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</si>
  <si>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</si>
  <si>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</si>
  <si>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</si>
  <si>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</si>
  <si>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</si>
  <si>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</si>
  <si>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</si>
  <si>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</si>
  <si>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</si>
  <si>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</si>
  <si>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</si>
  <si>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</si>
  <si>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</si>
  <si>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</si>
  <si>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</si>
  <si>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</si>
  <si>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</si>
  <si>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</si>
  <si>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</si>
  <si>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</si>
  <si>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</si>
  <si>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</si>
  <si>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</si>
  <si>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</si>
  <si>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</si>
  <si>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</si>
  <si>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</si>
  <si>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</si>
  <si>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</si>
  <si>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</si>
  <si>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</si>
  <si>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</si>
  <si>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</si>
  <si>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</si>
  <si>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</si>
  <si>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</si>
  <si>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</si>
  <si>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</si>
  <si>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</si>
  <si>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</si>
  <si>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</si>
  <si>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</si>
  <si>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</si>
  <si>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</si>
  <si>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</si>
  <si>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</si>
  <si>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</si>
  <si>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</si>
  <si>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</si>
  <si>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</si>
  <si>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</si>
  <si>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</si>
  <si>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</si>
  <si>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</si>
  <si>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</si>
  <si>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</si>
  <si>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</si>
  <si>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</si>
  <si>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</si>
  <si>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</si>
  <si>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</si>
  <si>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</si>
  <si>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</si>
  <si>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</si>
  <si>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</si>
  <si>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</si>
  <si>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</si>
  <si>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</si>
  <si>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</si>
  <si>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</si>
  <si>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</si>
  <si>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</si>
  <si>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</si>
  <si>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</si>
  <si>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</si>
  <si>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</si>
  <si>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</si>
  <si>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</si>
  <si>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</si>
  <si>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</si>
  <si>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</si>
  <si>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</si>
  <si>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</si>
  <si>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</si>
  <si>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</si>
  <si>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</si>
  <si>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</si>
  <si>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</si>
  <si>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</si>
  <si>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</si>
  <si>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</si>
  <si>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</si>
  <si>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</si>
  <si>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</si>
  <si>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</si>
  <si>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</si>
  <si>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</si>
  <si>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</si>
  <si>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</si>
  <si>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</si>
  <si>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</si>
  <si>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</si>
  <si>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</si>
  <si>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</si>
  <si>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</si>
  <si>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</si>
  <si>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</si>
  <si>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</si>
  <si>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</si>
  <si>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</si>
  <si>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</si>
  <si>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</si>
  <si>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</si>
  <si>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</si>
  <si>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</si>
  <si>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</si>
  <si>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</si>
  <si>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</si>
  <si>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</si>
  <si>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</si>
  <si>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</si>
  <si>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</si>
  <si>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</si>
  <si>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</si>
  <si>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</si>
  <si>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</si>
  <si>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</si>
  <si>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</si>
  <si>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</si>
  <si>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</si>
  <si>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</si>
  <si>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</si>
  <si>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</si>
  <si>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</si>
  <si>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</si>
  <si>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</si>
  <si>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</si>
  <si>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</si>
  <si>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</si>
  <si>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</si>
  <si>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</si>
  <si>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</si>
  <si>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</si>
  <si>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</si>
  <si>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</si>
  <si>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</si>
  <si>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</si>
  <si>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</si>
  <si>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</si>
  <si>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</si>
  <si>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</si>
  <si>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</si>
  <si>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</si>
  <si>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</si>
  <si>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</si>
  <si>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</si>
  <si>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</si>
  <si>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</si>
  <si>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</si>
  <si>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</si>
  <si>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</si>
  <si>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</si>
  <si>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</si>
  <si>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</si>
  <si>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</si>
  <si>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</si>
  <si>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</si>
  <si>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</si>
  <si>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</si>
  <si>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</si>
  <si>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</si>
  <si>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</si>
  <si>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</si>
  <si>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</si>
  <si>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</si>
  <si>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</si>
  <si>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</si>
  <si>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</si>
  <si>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</si>
  <si>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</si>
  <si>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</si>
  <si>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</si>
  <si>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</si>
  <si>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</si>
  <si>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</si>
  <si>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</si>
  <si>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</si>
  <si>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</si>
  <si>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</si>
  <si>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</si>
  <si>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</si>
  <si>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</si>
  <si>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</si>
  <si>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</si>
  <si>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</si>
  <si>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</si>
  <si>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</si>
  <si>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</si>
  <si>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</si>
  <si>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</si>
  <si>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</si>
  <si>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</si>
  <si>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</si>
  <si>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</si>
  <si>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</si>
  <si>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</si>
  <si>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</si>
  <si>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</si>
  <si>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</si>
  <si>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</si>
  <si>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</si>
  <si>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</si>
  <si>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</si>
  <si>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</si>
  <si>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</si>
  <si>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</si>
  <si>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</si>
  <si>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</si>
  <si>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</si>
  <si>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</si>
  <si>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</si>
  <si>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</si>
  <si>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</si>
  <si>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</si>
  <si>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</si>
  <si>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</si>
  <si>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</si>
  <si>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</si>
  <si>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</si>
  <si>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</si>
  <si>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</si>
  <si>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</si>
  <si>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</si>
  <si>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</si>
  <si>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</si>
  <si>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</si>
  <si>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</si>
  <si>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</si>
  <si>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</si>
  <si>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</si>
  <si>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</si>
  <si>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</si>
  <si>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</si>
  <si>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</si>
  <si>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</si>
  <si>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</si>
  <si>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</si>
  <si>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</si>
  <si>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</si>
  <si>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</si>
  <si>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</si>
  <si>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</si>
  <si>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</si>
  <si>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</si>
  <si>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</si>
  <si>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</si>
  <si>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</si>
  <si>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</si>
  <si>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</si>
  <si>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</si>
  <si>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</si>
  <si>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</si>
  <si>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</si>
  <si>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</si>
  <si>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</si>
  <si>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</si>
  <si>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</si>
  <si>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</si>
  <si>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</si>
  <si>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</si>
  <si>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</si>
  <si>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</si>
  <si>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</si>
  <si>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</si>
  <si>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</si>
  <si>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</si>
  <si>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</si>
  <si>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</si>
  <si>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</si>
  <si>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</si>
  <si>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</si>
  <si>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</si>
  <si>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</si>
  <si>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</si>
  <si>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</si>
  <si>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</si>
  <si>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</si>
  <si>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</si>
  <si>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</si>
  <si>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</si>
  <si>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</si>
  <si>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</si>
  <si>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</si>
  <si>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</si>
  <si>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</si>
  <si>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</si>
  <si>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</si>
  <si>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</si>
  <si>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</si>
  <si>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</si>
  <si>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</si>
  <si>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</si>
  <si>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</si>
  <si>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</si>
  <si>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</si>
  <si>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</si>
  <si>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</si>
  <si>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</si>
  <si>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</si>
  <si>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</si>
  <si>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</si>
  <si>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</si>
  <si>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</si>
  <si>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</si>
  <si>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</si>
  <si>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</si>
  <si>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</si>
  <si>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</si>
  <si>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</si>
  <si>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</si>
  <si>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</si>
  <si>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</si>
  <si>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</si>
  <si>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</si>
  <si>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</si>
  <si>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</si>
  <si>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</si>
  <si>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</si>
  <si>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</si>
  <si>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</si>
  <si>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</si>
  <si>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</si>
  <si>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</si>
  <si>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</si>
  <si>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</si>
  <si>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</si>
  <si>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</si>
  <si>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</si>
  <si>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</si>
  <si>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</si>
  <si>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</si>
  <si>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</si>
  <si>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</si>
  <si>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</si>
  <si>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</si>
  <si>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</si>
  <si>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</si>
  <si>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</si>
  <si>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</si>
  <si>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</si>
  <si>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</si>
  <si>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</si>
  <si>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</si>
  <si>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</si>
  <si>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</si>
  <si>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</si>
  <si>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</si>
  <si>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</si>
  <si>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</si>
  <si>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</si>
  <si>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</si>
  <si>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</si>
  <si>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</si>
  <si>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</si>
  <si>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</si>
  <si>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</si>
  <si>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</si>
  <si>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</si>
  <si>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</si>
  <si>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</si>
  <si>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</si>
  <si>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</si>
  <si>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</si>
  <si>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</si>
  <si>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</si>
  <si>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</si>
  <si>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</si>
  <si>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</si>
  <si>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</si>
  <si>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</si>
  <si>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</si>
  <si>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</si>
  <si>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</si>
  <si>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</si>
  <si>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</si>
  <si>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</si>
  <si>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</si>
  <si>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</si>
  <si>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</si>
  <si>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</si>
  <si>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</si>
  <si>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</si>
  <si>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</si>
  <si>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</si>
  <si>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</si>
  <si>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</si>
  <si>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</si>
  <si>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</si>
  <si>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</si>
  <si>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</si>
  <si>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</si>
  <si>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</si>
  <si>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</si>
  <si>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</si>
  <si>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</si>
  <si>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</si>
  <si>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</si>
  <si>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</si>
  <si>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</si>
  <si>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</si>
  <si>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</si>
  <si>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</si>
  <si>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</si>
  <si>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</si>
  <si>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</si>
  <si>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</si>
  <si>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</si>
  <si>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</si>
  <si>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</si>
  <si>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</si>
  <si>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</si>
  <si>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</si>
  <si>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</si>
  <si>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</si>
  <si>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</si>
  <si>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</si>
  <si>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</si>
  <si>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</si>
  <si>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</si>
  <si>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</si>
  <si>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</si>
  <si>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</si>
  <si>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</si>
  <si>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</si>
  <si>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</si>
  <si>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</si>
  <si>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</si>
  <si>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</si>
  <si>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</si>
  <si>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</si>
  <si>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</si>
  <si>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</si>
  <si>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</si>
  <si>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</si>
  <si>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</si>
  <si>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</si>
  <si>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</si>
  <si>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</si>
  <si>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</si>
  <si>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</si>
  <si>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</si>
  <si>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</si>
  <si>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</si>
  <si>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</si>
  <si>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</si>
  <si>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</si>
  <si>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</si>
  <si>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</si>
  <si>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</si>
  <si>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</si>
  <si>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</si>
  <si>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</si>
  <si>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</si>
  <si>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</si>
  <si>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</si>
  <si>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</si>
  <si>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</si>
  <si>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</si>
  <si>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</si>
  <si>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</si>
  <si>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</si>
  <si>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</si>
  <si>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</si>
  <si>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</si>
  <si>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</si>
  <si>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</si>
  <si>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</si>
  <si>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</si>
  <si>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</si>
  <si>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</si>
  <si>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</si>
  <si>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</si>
  <si>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</si>
  <si>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</si>
  <si>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</si>
  <si>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</si>
  <si>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</si>
  <si>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</si>
  <si>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</si>
  <si>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</si>
  <si>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</si>
  <si>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</si>
  <si>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</si>
  <si>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</si>
  <si>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</si>
  <si>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</si>
  <si>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</si>
  <si>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</si>
  <si>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</si>
  <si>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</si>
  <si>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</si>
  <si>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</si>
  <si>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</si>
  <si>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</si>
  <si>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</si>
  <si>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</si>
  <si>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</si>
  <si>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</si>
  <si>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</si>
  <si>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</si>
  <si>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</si>
  <si>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</si>
  <si>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</si>
  <si>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</si>
  <si>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</si>
  <si>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</si>
  <si>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</si>
  <si>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</si>
  <si>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</si>
  <si>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</si>
  <si>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</si>
  <si>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</si>
  <si>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</si>
  <si>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</si>
  <si>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</si>
  <si>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</si>
  <si>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</si>
  <si>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</si>
  <si>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</si>
  <si>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</si>
  <si>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</si>
  <si>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</si>
  <si>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</si>
  <si>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</si>
  <si>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</si>
  <si>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</si>
  <si>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</si>
  <si>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</si>
  <si>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</si>
  <si>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</si>
  <si>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</si>
  <si>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</si>
  <si>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</si>
  <si>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</si>
  <si>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</si>
  <si>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</si>
  <si>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</si>
  <si>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</si>
  <si>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</si>
  <si>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</si>
  <si>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</si>
  <si>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</si>
  <si>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</si>
  <si>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</si>
  <si>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</si>
  <si>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</si>
  <si>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</si>
  <si>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</si>
  <si>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</si>
  <si>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</si>
  <si>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</si>
  <si>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</si>
  <si>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</si>
  <si>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</si>
  <si>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</si>
  <si>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</si>
  <si>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</si>
  <si>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</si>
  <si>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</si>
  <si>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</si>
  <si>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</si>
  <si>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</si>
  <si>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</si>
  <si>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</si>
  <si>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</si>
  <si>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</si>
  <si>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</si>
  <si>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</si>
  <si>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</si>
  <si>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</si>
  <si>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</si>
  <si>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</si>
  <si>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</si>
  <si>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</si>
  <si>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</si>
  <si>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</si>
  <si>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</si>
  <si>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</si>
  <si>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</si>
  <si>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</si>
  <si>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</si>
  <si>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</si>
  <si>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</si>
  <si>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</si>
  <si>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</si>
  <si>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</si>
  <si>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</si>
  <si>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</si>
  <si>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</si>
  <si>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</si>
  <si>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</si>
  <si>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</si>
  <si>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</si>
  <si>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</si>
  <si>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</si>
  <si>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</si>
  <si>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</si>
  <si>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</si>
  <si>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</si>
  <si>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</si>
  <si>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</si>
  <si>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</si>
  <si>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</si>
  <si>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</si>
  <si>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</si>
  <si>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</si>
  <si>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</si>
  <si>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</si>
  <si>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</si>
  <si>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</si>
  <si>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</si>
  <si>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</si>
  <si>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</si>
  <si>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</si>
  <si>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</si>
  <si>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</si>
  <si>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</si>
  <si>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</si>
  <si>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</si>
  <si>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</si>
  <si>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</si>
  <si>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</si>
  <si>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</si>
  <si>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</si>
  <si>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</si>
  <si>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</si>
  <si>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</si>
  <si>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</si>
  <si>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</si>
  <si>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</si>
  <si>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</si>
  <si>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</si>
  <si>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</si>
  <si>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</si>
  <si>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</si>
  <si>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1209-2014</t>
  </si>
  <si>
    <t>AUNAR ESFUERZOS Y COORDINAR ACCIONES PARA ATENDER A LA
PRIMERA INFANCIA EN EL MARCO DE LA ESTRATEGIA "DE CERO A
SIEMPRE", ESPECIFICAMENTE PARA FORTALECER EL PROGRAMA DE
ATENCION A NIÑOS (AS) HASTA DE TRES (03) AÑOS DE EDAD, HIJOS (AS) DE
INTERNAS QUE PERMANECEN CON SUS MADRES EN EL ESTABLECIMIENTO
DE RECLUSION DE MUJERES DE BOGOTA Y A MUJERES GESTANTES Y
MADRES LACTANTES INTERNAS, DE CONFORMIDAD CON LAS
DIRECTRICES, LINEAMIENTOS Y PARAMETROS ESTABLECIDOS POR EL
ICBF, ASI COMO REGULAR LAS RELACIONES ENTRE LAS PARTES
DERIVADAS DE LA ENTREGA DE APORTES DEL ICBF Y DEL INPEC AL
OPERADOR, PARA QUE ESTE ASUMA CON SU PERSONAL Y BAJO SU
EXCLUSIVA RESPONSABILIDAD DICHA ATENCION</t>
  </si>
  <si>
    <t>248-2015</t>
  </si>
  <si>
    <t>ATENDER A LA PRIMERA INFANCIA EN EL MARCO DE LA ESTRATEGIA"DE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</si>
  <si>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11-684-2015</t>
  </si>
  <si>
    <t>ATENDER A NINOS Y NIÑAS MENORES DE 5 AÑOS, O HASTA SU INGRESO AL
GRADO DE TRANSICION EN LOS SERVICIOS DE EDUCACION INICIAL Y
CUIDADO, EN LAS MODALIDADES CENTROS DE DESARROLLO INFANTIL Y
DESARROLLO INFANTIL EN MEDIO FAMILIAR, CON EL FIN DE PROMOVER EL
DESARROLLO INTEGRAL DE LA PRIMERA INFANCIA CON CALIDAD, DE
CONFORMIDAD CON LOS LINEAMIENTOS, ESTANDARES DE CALIDAD Y LAS
DIRECTRICES, Y PARAMETROS ESTABLECIDOS POR EL ICBF.</t>
  </si>
  <si>
    <t>11-386-2016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</si>
  <si>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</si>
  <si>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11-425-2016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</si>
  <si>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</si>
  <si>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11-720-2016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</si>
  <si>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</si>
  <si>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11-721-2016</t>
  </si>
  <si>
    <t>ATENDER A LA PRIMERA INFANCIA EN EL MARCO DE LA ESTRATEGIA "DE
CERO A SIEMPRE", ESPECIFICAMENTE A LOS NIÑOS Y NIÑAS MENORES DE
CINCO(5)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</si>
  <si>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11-1682-2016</t>
  </si>
  <si>
    <t>PRESTAR EL SERVICIO DE ATENCION, EDUCACION INICIAL Y CUIDADO A
NIÑOS Y NIÑAS MENORES DE CINCO(5)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</si>
  <si>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11-1913-2016</t>
  </si>
  <si>
    <t>PRESTAR EL SERVICIO DE ATENCION, A NIÑOS Y NIÑAS MENORES DE 6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DESARROLLO
INFANTIL.</t>
  </si>
  <si>
    <t>11-1437-2017</t>
  </si>
  <si>
    <t>PRESTAR EL SERVICIO DE ATENCION INTEGRAL A LOS NIÑOS Y NIÑAS
MENORES DE 5 AÑOS, O HASTA SU INGRESO AL GRADO DE TRANSICION,CON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</si>
  <si>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11-1670-2017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</si>
  <si>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</si>
  <si>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11-1135-2018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</si>
  <si>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</si>
  <si>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11-1142-2018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</si>
  <si>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</si>
  <si>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11-1516-2018</t>
  </si>
  <si>
    <t>PRESTAR LOS SERVICIOS DE DESARROLLO INFANTIL EN
ESTABLECIMIENTO DE RECLUSION DE CONFORMIDAD CON LAS
DIRECTRICES LINEAMIENTOS Y PARAMETROS ESTABLECIDOS POR EL ICBF,
EN ARMONIA CON LA POLITICA DE ESTADO PARA EL DESARROLLO
INTEGRAL A LA PRIMERA INFANCIA DE CERO A SIEMPRE</t>
  </si>
  <si>
    <t>11-465-2019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</si>
  <si>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</si>
  <si>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11-472-2019</t>
  </si>
  <si>
    <t>PRESTAR EL SERVICIO CENTROS DE DESARROLLO INFANTL - HI, DE
CONFORMIDAD CON EL MANUAL OPERATIVO DE LA MODALIDAD
INSTITUCIONAL Y LAS DIRECTRICES ESTABLECIDAS POR EL ICBF, EN
ARMONIA CON LA POLITICA DE ESTADO PARA EL DESARROLLO INEGRAL DE
LA PRIMERA INFANCIA DE CERO A SIEMPRE</t>
  </si>
  <si>
    <t>11-12942019</t>
  </si>
  <si>
    <t>PRESTAR LOS SERVICIOS DE DESARROLLO INFANTIL EN
ESTABLECIMIENTO DE RECLUSIÓN DE CONFORMIDAD CON LAS
DIRECTRICES, LINEAMIENTOS Y PARÁMETROS ESTABLECIDOS POR EL
ICBF, EN ARMONÍA CON LA POLÍTICA DE ESTADO PARA EL DESARROLLO
INTEGRAL A LA PRIMERA INFANCIA DE CERO A SIEMPRE</t>
  </si>
  <si>
    <t>11-519-2020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</si>
  <si>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</si>
  <si>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11-548-2020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</si>
  <si>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</si>
  <si>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ELI PERDOMO PERDOMO</t>
  </si>
  <si>
    <t>CR  62 77 23</t>
  </si>
  <si>
    <t>CR 62 77 23</t>
  </si>
  <si>
    <t>7536789</t>
  </si>
  <si>
    <t>contabilidadfundacionp.damian@gmail.com</t>
  </si>
  <si>
    <t>2021-11-10000215</t>
  </si>
  <si>
    <t>358-2012</t>
  </si>
  <si>
    <t>1379-2012</t>
  </si>
  <si>
    <t>1782-2012</t>
  </si>
  <si>
    <t>1824-2012</t>
  </si>
  <si>
    <t>1889-2012</t>
  </si>
  <si>
    <t>BRINDAR ATENCIÓN INTEGRAL A NIÑOS Y NIÑAS ENTRE LOS SEIS MESES Y MENORES DE CINCO AÑOS DE EDAD CON VULNERABILIDAD ECONOMICA Y SOCIAL PRIORITARIAMENTE A QUIENES POR RAZON DE TRABAJO DE SUS PADRES O ADULTOS RESPONSABLES DE SU CUIDADO PERMANECEN SOLOS TEMPORALMENTE Y A LOS HIJOS DE FAMILIAS DE FAMILIAS EN SITUACIÓN DE DESPLAZAMIENTO</t>
  </si>
  <si>
    <t>BRINDAR ATENCIÓN INTEGRAL A NIÑOS Y NIÑAS ENTRE LOS SEIS MESES Y MENORES DE CINCO AÑOS DE EDAD CON VULNERABILIDAD ECONOMICA Y SOCIAL PRIORITARIAMENTE A QUIENES POR RAZON DE TRABAJO DE SUS PADRES O ADULTOS RESPONSABLES DE SU</t>
  </si>
  <si>
    <t>BRINDAR ATENCION INTEGRAL A LA PRIMERA INFANCIA EN LOS CENTROS DE DESARROLLO INFANTIL TEMPRANO, EN EL MARCO DE LA ESTRATEGIA " DE CERO A SIEMPRE" EN EL MUNICIPIO DE BOGOTÁ</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</si>
  <si>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</si>
  <si>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 DIRECTRICES, LINEAMIENTOS Y PARAMETROS ESTABLECIDOS POR EL ICBF, ASI COMO REGULAR LAS RELACIONES ENTRE LAS PARTES DERIVADAS DE LA ENTREGA DE APORTES DEL I</t>
  </si>
  <si>
    <t>PRESTAR LOS SERVICIOS DE EDUCACIÓN INICIAL EN EL MARCO DE LA ATENCIÓN INTEGRAL EN CENTROS DE DESARROLLO INFANTIL-CDI-, DE CONFORMIDAD CON EL MANUAL OPERATIVO DE LA MODALIDAD INSTITUCIONAL, EN LINEAMIENTO TÉCNICO PARA LA ATENCIÓN A LA PRIMERA INFANCIA Y LAS DIRECTRICES ESTABLECIDAS POR EL ICBF, EN ARMONÍA CON LA POLÍTICA DE ESTADO PARA EL DESAROLLO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</si>
</sst>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1" zoomScale="85" zoomScaleNormal="85" zoomScaleSheetLayoutView="40" zoomScalePageLayoutView="40" workbookViewId="0">
      <selection activeCell="N40" sqref="N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900191617</v>
      </c>
      <c r="C20" s="5"/>
      <c r="D20" s="73"/>
      <c r="E20" s="5"/>
      <c r="F20" s="5"/>
      <c r="G20" s="5"/>
      <c r="H20" s="185"/>
      <c r="I20" s="148" t="s">
        <v>1156</v>
      </c>
      <c r="J20" s="149" t="s">
        <v>188</v>
      </c>
      <c r="K20" s="150">
        <v>2810050551</v>
      </c>
      <c r="L20" s="151">
        <v>44197</v>
      </c>
      <c r="M20" s="151">
        <v>44561</v>
      </c>
      <c r="N20" s="134">
        <f>+(M20-L20)/30</f>
        <v>12.133333333333333</v>
      </c>
      <c r="O20" s="137"/>
      <c r="U20" s="133"/>
      <c r="V20" s="105">
        <f ca="1">NOW()</f>
        <v>44193.402789351851</v>
      </c>
      <c r="W20" s="105">
        <f ca="1">NOW()</f>
        <v>44193.402789351851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PADRE DAMIAN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41999</v>
      </c>
      <c r="F48" s="144">
        <v>42034</v>
      </c>
      <c r="G48" s="159">
        <f>IF(AND(E48&lt;&gt;"",F48&lt;&gt;""),((F48-E48)/30),"")</f>
        <v>1.1666666666666667</v>
      </c>
      <c r="H48" s="118" t="s">
        <v>2678</v>
      </c>
      <c r="I48" s="113" t="s">
        <v>1156</v>
      </c>
      <c r="J48" s="113" t="s">
        <v>188</v>
      </c>
      <c r="K48" s="115">
        <v>146477100</v>
      </c>
      <c r="L48" s="114" t="s">
        <v>1148</v>
      </c>
      <c r="M48" s="116"/>
      <c r="N48" s="114" t="s">
        <v>27</v>
      </c>
      <c r="O48" s="114" t="s">
        <v>26</v>
      </c>
      <c r="P48" s="78"/>
    </row>
    <row r="49" spans="1:16" s="6" customFormat="1" ht="24.75" customHeight="1" x14ac:dyDescent="0.25">
      <c r="A49" s="142">
        <v>2</v>
      </c>
      <c r="B49" s="121" t="s">
        <v>2676</v>
      </c>
      <c r="C49" s="112" t="s">
        <v>31</v>
      </c>
      <c r="D49" s="110" t="s">
        <v>2679</v>
      </c>
      <c r="E49" s="144">
        <v>42037</v>
      </c>
      <c r="F49" s="144">
        <v>42369</v>
      </c>
      <c r="G49" s="159">
        <f t="shared" ref="G49:G50" si="2">IF(AND(E49&lt;&gt;"",F49&lt;&gt;""),((F49-E49)/30),"")</f>
        <v>11.066666666666666</v>
      </c>
      <c r="H49" s="118" t="s">
        <v>2680</v>
      </c>
      <c r="I49" s="113" t="s">
        <v>1156</v>
      </c>
      <c r="J49" s="113" t="s">
        <v>188</v>
      </c>
      <c r="K49" s="115">
        <v>2020705298</v>
      </c>
      <c r="L49" s="114" t="s">
        <v>1148</v>
      </c>
      <c r="M49" s="116"/>
      <c r="N49" s="114" t="s">
        <v>27</v>
      </c>
      <c r="O49" s="114" t="s">
        <v>26</v>
      </c>
      <c r="P49" s="78"/>
    </row>
    <row r="50" spans="1:16" s="6" customFormat="1" ht="24.75" customHeight="1" x14ac:dyDescent="0.25">
      <c r="A50" s="142">
        <v>3</v>
      </c>
      <c r="B50" s="121" t="s">
        <v>2676</v>
      </c>
      <c r="C50" s="112" t="s">
        <v>31</v>
      </c>
      <c r="D50" s="110" t="s">
        <v>2681</v>
      </c>
      <c r="E50" s="144">
        <v>42038</v>
      </c>
      <c r="F50" s="144">
        <v>42368</v>
      </c>
      <c r="G50" s="159">
        <f t="shared" si="2"/>
        <v>11</v>
      </c>
      <c r="H50" s="118" t="s">
        <v>2682</v>
      </c>
      <c r="I50" s="113" t="s">
        <v>1156</v>
      </c>
      <c r="J50" s="113" t="s">
        <v>188</v>
      </c>
      <c r="K50" s="115">
        <v>547400000</v>
      </c>
      <c r="L50" s="114" t="s">
        <v>1148</v>
      </c>
      <c r="M50" s="116"/>
      <c r="N50" s="114" t="s">
        <v>27</v>
      </c>
      <c r="O50" s="114" t="s">
        <v>26</v>
      </c>
      <c r="P50" s="78"/>
    </row>
    <row r="51" spans="1:16" s="6" customFormat="1" ht="24.75" customHeight="1" outlineLevel="1" x14ac:dyDescent="0.25">
      <c r="A51" s="142">
        <v>4</v>
      </c>
      <c r="B51" s="121" t="s">
        <v>2676</v>
      </c>
      <c r="C51" s="112" t="s">
        <v>31</v>
      </c>
      <c r="D51" s="110" t="s">
        <v>2683</v>
      </c>
      <c r="E51" s="144">
        <v>42401</v>
      </c>
      <c r="F51" s="144">
        <v>42719</v>
      </c>
      <c r="G51" s="159">
        <f t="shared" ref="G51:G107" si="3">IF(AND(E51&lt;&gt;"",F51&lt;&gt;""),((F51-E51)/30),"")</f>
        <v>10.6</v>
      </c>
      <c r="H51" s="118" t="s">
        <v>2684</v>
      </c>
      <c r="I51" s="113" t="s">
        <v>1156</v>
      </c>
      <c r="J51" s="113" t="s">
        <v>188</v>
      </c>
      <c r="K51" s="115">
        <v>1429340494</v>
      </c>
      <c r="L51" s="114" t="s">
        <v>1148</v>
      </c>
      <c r="M51" s="116"/>
      <c r="N51" s="114" t="s">
        <v>27</v>
      </c>
      <c r="O51" s="114" t="s">
        <v>26</v>
      </c>
      <c r="P51" s="78"/>
    </row>
    <row r="52" spans="1:16" s="7" customFormat="1" ht="24.75" customHeight="1" outlineLevel="1" x14ac:dyDescent="0.25">
      <c r="A52" s="143">
        <v>5</v>
      </c>
      <c r="B52" s="121" t="s">
        <v>2676</v>
      </c>
      <c r="C52" s="112" t="s">
        <v>31</v>
      </c>
      <c r="D52" s="110" t="s">
        <v>2685</v>
      </c>
      <c r="E52" s="144">
        <v>42401</v>
      </c>
      <c r="F52" s="144">
        <v>42735</v>
      </c>
      <c r="G52" s="159">
        <f t="shared" si="3"/>
        <v>11.133333333333333</v>
      </c>
      <c r="H52" s="118" t="s">
        <v>2686</v>
      </c>
      <c r="I52" s="113" t="s">
        <v>1156</v>
      </c>
      <c r="J52" s="113" t="s">
        <v>188</v>
      </c>
      <c r="K52" s="115">
        <v>2804924421</v>
      </c>
      <c r="L52" s="114" t="s">
        <v>1148</v>
      </c>
      <c r="M52" s="116"/>
      <c r="N52" s="114" t="s">
        <v>27</v>
      </c>
      <c r="O52" s="114" t="s">
        <v>26</v>
      </c>
      <c r="P52" s="79"/>
    </row>
    <row r="53" spans="1:16" s="7" customFormat="1" ht="24.75" customHeight="1" outlineLevel="1" x14ac:dyDescent="0.25">
      <c r="A53" s="143">
        <v>6</v>
      </c>
      <c r="B53" s="121" t="s">
        <v>2676</v>
      </c>
      <c r="C53" s="112" t="s">
        <v>31</v>
      </c>
      <c r="D53" s="110" t="s">
        <v>2687</v>
      </c>
      <c r="E53" s="144">
        <v>42402</v>
      </c>
      <c r="F53" s="144">
        <v>42460</v>
      </c>
      <c r="G53" s="159">
        <f t="shared" si="3"/>
        <v>1.9333333333333333</v>
      </c>
      <c r="H53" s="118" t="s">
        <v>2688</v>
      </c>
      <c r="I53" s="113" t="s">
        <v>1156</v>
      </c>
      <c r="J53" s="113" t="s">
        <v>188</v>
      </c>
      <c r="K53" s="115">
        <v>3260337520</v>
      </c>
      <c r="L53" s="114" t="s">
        <v>1148</v>
      </c>
      <c r="M53" s="116"/>
      <c r="N53" s="114" t="s">
        <v>27</v>
      </c>
      <c r="O53" s="114" t="s">
        <v>26</v>
      </c>
      <c r="P53" s="79"/>
    </row>
    <row r="54" spans="1:16" s="7" customFormat="1" ht="24.75" customHeight="1" outlineLevel="1" x14ac:dyDescent="0.25">
      <c r="A54" s="143">
        <v>7</v>
      </c>
      <c r="B54" s="121" t="s">
        <v>2676</v>
      </c>
      <c r="C54" s="112" t="s">
        <v>31</v>
      </c>
      <c r="D54" s="110" t="s">
        <v>2689</v>
      </c>
      <c r="E54" s="144">
        <v>42402</v>
      </c>
      <c r="F54" s="144">
        <v>42460</v>
      </c>
      <c r="G54" s="159">
        <f t="shared" si="3"/>
        <v>1.9333333333333333</v>
      </c>
      <c r="H54" s="118" t="s">
        <v>2690</v>
      </c>
      <c r="I54" s="113" t="s">
        <v>1156</v>
      </c>
      <c r="J54" s="113" t="s">
        <v>188</v>
      </c>
      <c r="K54" s="117">
        <v>53306033</v>
      </c>
      <c r="L54" s="114" t="s">
        <v>1148</v>
      </c>
      <c r="M54" s="116"/>
      <c r="N54" s="114" t="s">
        <v>27</v>
      </c>
      <c r="O54" s="114" t="s">
        <v>26</v>
      </c>
      <c r="P54" s="79"/>
    </row>
    <row r="55" spans="1:16" s="7" customFormat="1" ht="24.75" customHeight="1" outlineLevel="1" x14ac:dyDescent="0.25">
      <c r="A55" s="143">
        <v>8</v>
      </c>
      <c r="B55" s="121" t="s">
        <v>2676</v>
      </c>
      <c r="C55" s="112" t="s">
        <v>31</v>
      </c>
      <c r="D55" s="110" t="s">
        <v>2691</v>
      </c>
      <c r="E55" s="144">
        <v>42675</v>
      </c>
      <c r="F55" s="144">
        <v>43039</v>
      </c>
      <c r="G55" s="159">
        <f t="shared" si="3"/>
        <v>12.133333333333333</v>
      </c>
      <c r="H55" s="118" t="s">
        <v>2692</v>
      </c>
      <c r="I55" s="113" t="s">
        <v>1156</v>
      </c>
      <c r="J55" s="113" t="s">
        <v>188</v>
      </c>
      <c r="K55" s="117">
        <v>3432040908</v>
      </c>
      <c r="L55" s="114" t="s">
        <v>1148</v>
      </c>
      <c r="M55" s="116"/>
      <c r="N55" s="114" t="s">
        <v>27</v>
      </c>
      <c r="O55" s="114" t="s">
        <v>26</v>
      </c>
      <c r="P55" s="79"/>
    </row>
    <row r="56" spans="1:16" s="7" customFormat="1" ht="24.75" customHeight="1" outlineLevel="1" x14ac:dyDescent="0.25">
      <c r="A56" s="143">
        <v>9</v>
      </c>
      <c r="B56" s="121" t="s">
        <v>2676</v>
      </c>
      <c r="C56" s="112" t="s">
        <v>31</v>
      </c>
      <c r="D56" s="110" t="s">
        <v>2693</v>
      </c>
      <c r="E56" s="144">
        <v>42718</v>
      </c>
      <c r="F56" s="144">
        <v>43084</v>
      </c>
      <c r="G56" s="159">
        <f t="shared" si="3"/>
        <v>12.2</v>
      </c>
      <c r="H56" s="118" t="s">
        <v>2694</v>
      </c>
      <c r="I56" s="113" t="s">
        <v>1156</v>
      </c>
      <c r="J56" s="113" t="s">
        <v>188</v>
      </c>
      <c r="K56" s="117">
        <v>1665258140</v>
      </c>
      <c r="L56" s="114" t="s">
        <v>1148</v>
      </c>
      <c r="M56" s="116"/>
      <c r="N56" s="114" t="s">
        <v>27</v>
      </c>
      <c r="O56" s="114" t="s">
        <v>26</v>
      </c>
      <c r="P56" s="79"/>
    </row>
    <row r="57" spans="1:16" s="7" customFormat="1" ht="24.75" customHeight="1" outlineLevel="1" x14ac:dyDescent="0.25">
      <c r="A57" s="143">
        <v>10</v>
      </c>
      <c r="B57" s="121" t="s">
        <v>2676</v>
      </c>
      <c r="C57" s="65" t="s">
        <v>31</v>
      </c>
      <c r="D57" s="63" t="s">
        <v>2695</v>
      </c>
      <c r="E57" s="144">
        <v>43040</v>
      </c>
      <c r="F57" s="144">
        <v>43404</v>
      </c>
      <c r="G57" s="159">
        <f t="shared" si="3"/>
        <v>12.133333333333333</v>
      </c>
      <c r="H57" s="118" t="s">
        <v>2696</v>
      </c>
      <c r="I57" s="63" t="s">
        <v>1156</v>
      </c>
      <c r="J57" s="63" t="s">
        <v>188</v>
      </c>
      <c r="K57" s="66">
        <v>4349749818</v>
      </c>
      <c r="L57" s="65" t="s">
        <v>1148</v>
      </c>
      <c r="M57" s="67"/>
      <c r="N57" s="65" t="s">
        <v>27</v>
      </c>
      <c r="O57" s="65" t="s">
        <v>26</v>
      </c>
      <c r="P57" s="79"/>
    </row>
    <row r="58" spans="1:16" s="7" customFormat="1" ht="24.75" customHeight="1" outlineLevel="1" x14ac:dyDescent="0.25">
      <c r="A58" s="143">
        <v>11</v>
      </c>
      <c r="B58" s="121" t="s">
        <v>2676</v>
      </c>
      <c r="C58" s="65" t="s">
        <v>31</v>
      </c>
      <c r="D58" s="63" t="s">
        <v>2697</v>
      </c>
      <c r="E58" s="144">
        <v>43085</v>
      </c>
      <c r="F58" s="144">
        <v>43312</v>
      </c>
      <c r="G58" s="159">
        <f t="shared" si="3"/>
        <v>7.5666666666666664</v>
      </c>
      <c r="H58" s="118" t="s">
        <v>2698</v>
      </c>
      <c r="I58" s="63" t="s">
        <v>1156</v>
      </c>
      <c r="J58" s="63" t="s">
        <v>188</v>
      </c>
      <c r="K58" s="66">
        <v>1413385953</v>
      </c>
      <c r="L58" s="65" t="s">
        <v>1148</v>
      </c>
      <c r="M58" s="67"/>
      <c r="N58" s="65" t="s">
        <v>27</v>
      </c>
      <c r="O58" s="65" t="s">
        <v>26</v>
      </c>
      <c r="P58" s="79"/>
    </row>
    <row r="59" spans="1:16" s="7" customFormat="1" ht="24.75" customHeight="1" outlineLevel="1" x14ac:dyDescent="0.25">
      <c r="A59" s="143">
        <v>12</v>
      </c>
      <c r="B59" s="121" t="s">
        <v>2676</v>
      </c>
      <c r="C59" s="65" t="s">
        <v>31</v>
      </c>
      <c r="D59" s="63" t="s">
        <v>2699</v>
      </c>
      <c r="E59" s="144">
        <v>43405</v>
      </c>
      <c r="F59" s="144">
        <v>43441</v>
      </c>
      <c r="G59" s="159">
        <f t="shared" si="3"/>
        <v>1.2</v>
      </c>
      <c r="H59" s="118" t="s">
        <v>2700</v>
      </c>
      <c r="I59" s="63" t="s">
        <v>1156</v>
      </c>
      <c r="J59" s="63" t="s">
        <v>188</v>
      </c>
      <c r="K59" s="66">
        <v>162920806</v>
      </c>
      <c r="L59" s="65" t="s">
        <v>1148</v>
      </c>
      <c r="M59" s="67"/>
      <c r="N59" s="65" t="s">
        <v>27</v>
      </c>
      <c r="O59" s="65" t="s">
        <v>26</v>
      </c>
      <c r="P59" s="79"/>
    </row>
    <row r="60" spans="1:16" s="7" customFormat="1" ht="24.75" customHeight="1" outlineLevel="1" x14ac:dyDescent="0.25">
      <c r="A60" s="143">
        <v>13</v>
      </c>
      <c r="B60" s="121" t="s">
        <v>2676</v>
      </c>
      <c r="C60" s="65" t="s">
        <v>31</v>
      </c>
      <c r="D60" s="63" t="s">
        <v>2701</v>
      </c>
      <c r="E60" s="144">
        <v>43405</v>
      </c>
      <c r="F60" s="144">
        <v>43441</v>
      </c>
      <c r="G60" s="159">
        <f t="shared" si="3"/>
        <v>1.2</v>
      </c>
      <c r="H60" s="118" t="s">
        <v>2702</v>
      </c>
      <c r="I60" s="63" t="s">
        <v>1156</v>
      </c>
      <c r="J60" s="63" t="s">
        <v>188</v>
      </c>
      <c r="K60" s="66">
        <v>451158148</v>
      </c>
      <c r="L60" s="65" t="s">
        <v>1148</v>
      </c>
      <c r="M60" s="67"/>
      <c r="N60" s="65" t="s">
        <v>27</v>
      </c>
      <c r="O60" s="65" t="s">
        <v>26</v>
      </c>
      <c r="P60" s="79"/>
    </row>
    <row r="61" spans="1:16" s="7" customFormat="1" ht="24.75" customHeight="1" outlineLevel="1" x14ac:dyDescent="0.25">
      <c r="A61" s="143">
        <v>14</v>
      </c>
      <c r="B61" s="121" t="s">
        <v>2676</v>
      </c>
      <c r="C61" s="65" t="s">
        <v>31</v>
      </c>
      <c r="D61" s="63" t="s">
        <v>2703</v>
      </c>
      <c r="E61" s="144">
        <v>43450</v>
      </c>
      <c r="F61" s="144">
        <v>43829</v>
      </c>
      <c r="G61" s="159">
        <f t="shared" si="3"/>
        <v>12.633333333333333</v>
      </c>
      <c r="H61" s="118" t="s">
        <v>2704</v>
      </c>
      <c r="I61" s="63" t="s">
        <v>1156</v>
      </c>
      <c r="J61" s="63" t="s">
        <v>188</v>
      </c>
      <c r="K61" s="66">
        <v>202486472</v>
      </c>
      <c r="L61" s="65" t="s">
        <v>1148</v>
      </c>
      <c r="M61" s="67"/>
      <c r="N61" s="65" t="s">
        <v>27</v>
      </c>
      <c r="O61" s="65" t="s">
        <v>26</v>
      </c>
      <c r="P61" s="79"/>
    </row>
    <row r="62" spans="1:16" s="7" customFormat="1" ht="24.75" customHeight="1" outlineLevel="1" x14ac:dyDescent="0.25">
      <c r="A62" s="143">
        <v>15</v>
      </c>
      <c r="B62" s="121" t="s">
        <v>2676</v>
      </c>
      <c r="C62" s="65" t="s">
        <v>31</v>
      </c>
      <c r="D62" s="63" t="s">
        <v>2705</v>
      </c>
      <c r="E62" s="144">
        <v>43483</v>
      </c>
      <c r="F62" s="144">
        <v>43829</v>
      </c>
      <c r="G62" s="159">
        <f t="shared" si="3"/>
        <v>11.533333333333333</v>
      </c>
      <c r="H62" s="118" t="s">
        <v>2706</v>
      </c>
      <c r="I62" s="63" t="s">
        <v>1156</v>
      </c>
      <c r="J62" s="63" t="s">
        <v>188</v>
      </c>
      <c r="K62" s="66">
        <v>1664734613</v>
      </c>
      <c r="L62" s="65" t="s">
        <v>1148</v>
      </c>
      <c r="M62" s="67"/>
      <c r="N62" s="65" t="s">
        <v>27</v>
      </c>
      <c r="O62" s="65" t="s">
        <v>26</v>
      </c>
      <c r="P62" s="79"/>
    </row>
    <row r="63" spans="1:16" s="7" customFormat="1" ht="24.75" customHeight="1" outlineLevel="1" x14ac:dyDescent="0.25">
      <c r="A63" s="143">
        <v>16</v>
      </c>
      <c r="B63" s="121" t="s">
        <v>2676</v>
      </c>
      <c r="C63" s="65" t="s">
        <v>31</v>
      </c>
      <c r="D63" s="63" t="s">
        <v>2707</v>
      </c>
      <c r="E63" s="144">
        <v>43483</v>
      </c>
      <c r="F63" s="144">
        <v>43819</v>
      </c>
      <c r="G63" s="159">
        <f t="shared" si="3"/>
        <v>11.2</v>
      </c>
      <c r="H63" s="118" t="s">
        <v>2708</v>
      </c>
      <c r="I63" s="63" t="s">
        <v>1156</v>
      </c>
      <c r="J63" s="63" t="s">
        <v>188</v>
      </c>
      <c r="K63" s="66">
        <v>3652739116</v>
      </c>
      <c r="L63" s="65" t="s">
        <v>1148</v>
      </c>
      <c r="M63" s="67"/>
      <c r="N63" s="65" t="s">
        <v>27</v>
      </c>
      <c r="O63" s="65" t="s">
        <v>26</v>
      </c>
      <c r="P63" s="79"/>
    </row>
    <row r="64" spans="1:16" s="7" customFormat="1" ht="24.75" customHeight="1" outlineLevel="1" x14ac:dyDescent="0.25">
      <c r="A64" s="143">
        <v>17</v>
      </c>
      <c r="B64" s="121" t="s">
        <v>2676</v>
      </c>
      <c r="C64" s="65" t="s">
        <v>31</v>
      </c>
      <c r="D64" s="63" t="s">
        <v>2709</v>
      </c>
      <c r="E64" s="144">
        <v>43800</v>
      </c>
      <c r="F64" s="144">
        <v>43921</v>
      </c>
      <c r="G64" s="159">
        <f t="shared" si="3"/>
        <v>4.0333333333333332</v>
      </c>
      <c r="H64" s="118" t="s">
        <v>2710</v>
      </c>
      <c r="I64" s="63" t="s">
        <v>1156</v>
      </c>
      <c r="J64" s="63" t="s">
        <v>188</v>
      </c>
      <c r="K64" s="66">
        <v>92624107</v>
      </c>
      <c r="L64" s="65" t="s">
        <v>1148</v>
      </c>
      <c r="M64" s="67"/>
      <c r="N64" s="65" t="s">
        <v>27</v>
      </c>
      <c r="O64" s="65" t="s">
        <v>26</v>
      </c>
      <c r="P64" s="79"/>
    </row>
    <row r="65" spans="1:16" s="7" customFormat="1" ht="24.75" customHeight="1" outlineLevel="1" x14ac:dyDescent="0.25">
      <c r="A65" s="143">
        <v>18</v>
      </c>
      <c r="B65" s="121" t="s">
        <v>2676</v>
      </c>
      <c r="C65" s="65" t="s">
        <v>31</v>
      </c>
      <c r="D65" s="63" t="s">
        <v>2721</v>
      </c>
      <c r="E65" s="144">
        <v>40921</v>
      </c>
      <c r="F65" s="144">
        <v>41090</v>
      </c>
      <c r="G65" s="159">
        <f t="shared" si="3"/>
        <v>5.6333333333333337</v>
      </c>
      <c r="H65" s="121" t="s">
        <v>2726</v>
      </c>
      <c r="I65" s="63" t="s">
        <v>1156</v>
      </c>
      <c r="J65" s="63" t="s">
        <v>188</v>
      </c>
      <c r="K65" s="122">
        <v>390513034</v>
      </c>
      <c r="L65" s="65" t="s">
        <v>1148</v>
      </c>
      <c r="M65" s="67"/>
      <c r="N65" s="65" t="s">
        <v>27</v>
      </c>
      <c r="O65" s="65" t="s">
        <v>26</v>
      </c>
      <c r="P65" s="79"/>
    </row>
    <row r="66" spans="1:16" s="7" customFormat="1" ht="24.75" customHeight="1" outlineLevel="1" x14ac:dyDescent="0.25">
      <c r="A66" s="143">
        <v>19</v>
      </c>
      <c r="B66" s="121" t="s">
        <v>2676</v>
      </c>
      <c r="C66" s="65" t="s">
        <v>31</v>
      </c>
      <c r="D66" s="63" t="s">
        <v>2722</v>
      </c>
      <c r="E66" s="144">
        <v>40915</v>
      </c>
      <c r="F66" s="144">
        <v>41273</v>
      </c>
      <c r="G66" s="159">
        <f t="shared" si="3"/>
        <v>11.933333333333334</v>
      </c>
      <c r="H66" s="121" t="s">
        <v>2727</v>
      </c>
      <c r="I66" s="63" t="s">
        <v>1156</v>
      </c>
      <c r="J66" s="63" t="s">
        <v>188</v>
      </c>
      <c r="K66" s="122">
        <v>463624585</v>
      </c>
      <c r="L66" s="65" t="s">
        <v>1148</v>
      </c>
      <c r="M66" s="67"/>
      <c r="N66" s="65" t="s">
        <v>27</v>
      </c>
      <c r="O66" s="65" t="s">
        <v>26</v>
      </c>
      <c r="P66" s="79"/>
    </row>
    <row r="67" spans="1:16" s="7" customFormat="1" ht="24.75" customHeight="1" outlineLevel="1" x14ac:dyDescent="0.25">
      <c r="A67" s="143">
        <v>20</v>
      </c>
      <c r="B67" s="121" t="s">
        <v>2676</v>
      </c>
      <c r="C67" s="65" t="s">
        <v>31</v>
      </c>
      <c r="D67" s="63" t="s">
        <v>2723</v>
      </c>
      <c r="E67" s="144">
        <v>41201</v>
      </c>
      <c r="F67" s="144">
        <v>41274</v>
      </c>
      <c r="G67" s="159">
        <f t="shared" si="3"/>
        <v>2.4333333333333331</v>
      </c>
      <c r="H67" s="121" t="s">
        <v>2728</v>
      </c>
      <c r="I67" s="63" t="s">
        <v>1156</v>
      </c>
      <c r="J67" s="63" t="s">
        <v>188</v>
      </c>
      <c r="K67" s="122">
        <v>148824800</v>
      </c>
      <c r="L67" s="65" t="s">
        <v>1148</v>
      </c>
      <c r="M67" s="67"/>
      <c r="N67" s="65" t="s">
        <v>27</v>
      </c>
      <c r="O67" s="65" t="s">
        <v>26</v>
      </c>
      <c r="P67" s="79"/>
    </row>
    <row r="68" spans="1:16" s="7" customFormat="1" ht="24.75" customHeight="1" outlineLevel="1" x14ac:dyDescent="0.25">
      <c r="A68" s="143">
        <v>21</v>
      </c>
      <c r="B68" s="121" t="s">
        <v>2676</v>
      </c>
      <c r="C68" s="65" t="s">
        <v>31</v>
      </c>
      <c r="D68" s="63" t="s">
        <v>2724</v>
      </c>
      <c r="E68" s="144">
        <v>41072</v>
      </c>
      <c r="F68" s="144">
        <v>41851</v>
      </c>
      <c r="G68" s="159">
        <f t="shared" si="3"/>
        <v>25.966666666666665</v>
      </c>
      <c r="H68" s="121" t="s">
        <v>2729</v>
      </c>
      <c r="I68" s="63" t="s">
        <v>1156</v>
      </c>
      <c r="J68" s="63" t="s">
        <v>188</v>
      </c>
      <c r="K68" s="122">
        <v>423003821</v>
      </c>
      <c r="L68" s="65" t="s">
        <v>1148</v>
      </c>
      <c r="M68" s="67"/>
      <c r="N68" s="65" t="s">
        <v>27</v>
      </c>
      <c r="O68" s="65" t="s">
        <v>26</v>
      </c>
      <c r="P68" s="79"/>
    </row>
    <row r="69" spans="1:16" s="7" customFormat="1" ht="24.75" customHeight="1" outlineLevel="1" x14ac:dyDescent="0.25">
      <c r="A69" s="143">
        <v>22</v>
      </c>
      <c r="B69" s="121" t="s">
        <v>2676</v>
      </c>
      <c r="C69" s="65" t="s">
        <v>31</v>
      </c>
      <c r="D69" s="63" t="s">
        <v>2725</v>
      </c>
      <c r="E69" s="144">
        <v>41072</v>
      </c>
      <c r="F69" s="144">
        <v>41851</v>
      </c>
      <c r="G69" s="159">
        <f t="shared" si="3"/>
        <v>25.966666666666665</v>
      </c>
      <c r="H69" s="121" t="s">
        <v>2730</v>
      </c>
      <c r="I69" s="63" t="s">
        <v>1156</v>
      </c>
      <c r="J69" s="63" t="s">
        <v>188</v>
      </c>
      <c r="K69" s="122">
        <v>1612594116</v>
      </c>
      <c r="L69" s="65" t="s">
        <v>1148</v>
      </c>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2711</v>
      </c>
      <c r="E114" s="144">
        <v>43879</v>
      </c>
      <c r="F114" s="144">
        <v>44196</v>
      </c>
      <c r="G114" s="159">
        <f>IF(AND(E114&lt;&gt;"",F114&lt;&gt;""),((F114-E114)/30),"")</f>
        <v>10.566666666666666</v>
      </c>
      <c r="H114" s="118" t="s">
        <v>2712</v>
      </c>
      <c r="I114" s="120" t="s">
        <v>1156</v>
      </c>
      <c r="J114" s="120" t="s">
        <v>188</v>
      </c>
      <c r="K114" s="122">
        <v>1740090931</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2713</v>
      </c>
      <c r="E115" s="144">
        <v>43881</v>
      </c>
      <c r="F115" s="144">
        <v>44196</v>
      </c>
      <c r="G115" s="159">
        <f t="shared" ref="G115:G116" si="4">IF(AND(E115&lt;&gt;"",F115&lt;&gt;""),((F115-E115)/30),"")</f>
        <v>10.5</v>
      </c>
      <c r="H115" s="118" t="s">
        <v>2714</v>
      </c>
      <c r="I115" s="63" t="s">
        <v>1156</v>
      </c>
      <c r="J115" s="63" t="s">
        <v>188</v>
      </c>
      <c r="K115" s="68">
        <v>3731608009</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41984</v>
      </c>
      <c r="D193" s="5"/>
      <c r="E193" s="125">
        <v>2979</v>
      </c>
      <c r="F193" s="5"/>
      <c r="G193" s="5"/>
      <c r="H193" s="146" t="s">
        <v>2715</v>
      </c>
      <c r="J193" s="5"/>
      <c r="K193" s="126">
        <v>41999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2716</v>
      </c>
      <c r="J211" s="27" t="s">
        <v>2622</v>
      </c>
      <c r="K211" s="147" t="s">
        <v>2717</v>
      </c>
      <c r="L211" s="21"/>
      <c r="M211" s="21"/>
      <c r="N211" s="21"/>
      <c r="O211" s="8"/>
    </row>
    <row r="212" spans="1:15" x14ac:dyDescent="0.25">
      <c r="A212" s="9"/>
      <c r="B212" s="27" t="s">
        <v>2619</v>
      </c>
      <c r="C212" s="146" t="s">
        <v>2715</v>
      </c>
      <c r="D212" s="21"/>
      <c r="G212" s="27" t="s">
        <v>2621</v>
      </c>
      <c r="H212" s="147" t="s">
        <v>2718</v>
      </c>
      <c r="J212" s="27" t="s">
        <v>2623</v>
      </c>
      <c r="K212" s="146"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CONTADOR</cp:lastModifiedBy>
  <cp:lastPrinted>2020-12-28T14:12:52Z</cp:lastPrinted>
  <dcterms:created xsi:type="dcterms:W3CDTF">2020-10-14T21:57:42Z</dcterms:created>
  <dcterms:modified xsi:type="dcterms:W3CDTF">2020-12-28T14:49:26Z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