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<sst xmlns="http://schemas.openxmlformats.org/spreadsheetml/2006/main" count="3178" uniqueCount="2729">
  <si>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</si>
  <si>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</si>
  <si>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</si>
  <si>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</si>
  <si>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</si>
  <si>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</si>
  <si>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</si>
  <si>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</si>
  <si>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</si>
  <si>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</si>
  <si>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</si>
  <si>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</si>
  <si>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</si>
  <si>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</si>
  <si>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</si>
  <si>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</si>
  <si>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</si>
  <si>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</si>
  <si>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</si>
  <si>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</si>
  <si>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</si>
  <si>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</si>
  <si>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</si>
  <si>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</si>
  <si>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</si>
  <si>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</si>
  <si>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</si>
  <si>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</si>
  <si>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</si>
  <si>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</si>
  <si>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</si>
  <si>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</si>
  <si>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</si>
  <si>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</si>
  <si>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</si>
  <si>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</si>
  <si>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</si>
  <si>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</si>
  <si>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</si>
  <si>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</si>
  <si>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</si>
  <si>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</si>
  <si>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</si>
  <si>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</si>
  <si>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</si>
  <si>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</si>
  <si>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</si>
  <si>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</si>
  <si>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</si>
  <si>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</si>
  <si>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</si>
  <si>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</si>
  <si>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</si>
  <si>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</si>
  <si>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</si>
  <si>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</si>
  <si>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</si>
  <si>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</si>
  <si>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</si>
  <si>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</si>
  <si>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</si>
  <si>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</si>
  <si>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</si>
  <si>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</si>
  <si>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</si>
  <si>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</si>
  <si>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</si>
  <si>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</si>
  <si>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</si>
  <si>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</si>
  <si>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</si>
  <si>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</si>
  <si>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</si>
  <si>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</si>
  <si>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</si>
  <si>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</si>
  <si>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</si>
  <si>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</si>
  <si>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</si>
  <si>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</si>
  <si>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</si>
  <si>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</si>
  <si>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</si>
  <si>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</si>
  <si>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</si>
  <si>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</si>
  <si>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</si>
  <si>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</si>
  <si>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</si>
  <si>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</si>
  <si>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</si>
  <si>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</si>
  <si>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</si>
  <si>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</si>
  <si>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</si>
  <si>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</si>
  <si>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</si>
  <si>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</si>
  <si>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</si>
  <si>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</si>
  <si>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</si>
  <si>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</si>
  <si>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</si>
  <si>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</si>
  <si>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</si>
  <si>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</si>
  <si>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</si>
  <si>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</si>
  <si>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</si>
  <si>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</si>
  <si>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</si>
  <si>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</si>
  <si>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</si>
  <si>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</si>
  <si>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</si>
  <si>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</si>
  <si>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</si>
  <si>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</si>
  <si>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</si>
  <si>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</si>
  <si>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</si>
  <si>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</si>
  <si>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</si>
  <si>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</si>
  <si>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</si>
  <si>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</si>
  <si>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</si>
  <si>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</si>
  <si>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</si>
  <si>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</si>
  <si>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</si>
  <si>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</si>
  <si>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</si>
  <si>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</si>
  <si>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</si>
  <si>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</si>
  <si>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</si>
  <si>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</si>
  <si>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</si>
  <si>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</si>
  <si>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</si>
  <si>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</si>
  <si>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</si>
  <si>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</si>
  <si>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</si>
  <si>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</si>
  <si>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</si>
  <si>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</si>
  <si>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</si>
  <si>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</si>
  <si>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</si>
  <si>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</si>
  <si>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</si>
  <si>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</si>
  <si>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</si>
  <si>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</si>
  <si>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</si>
  <si>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</si>
  <si>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</si>
  <si>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</si>
  <si>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</si>
  <si>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</si>
  <si>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</si>
  <si>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</si>
  <si>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</si>
  <si>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</si>
  <si>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</si>
  <si>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</si>
  <si>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</si>
  <si>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</si>
  <si>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</si>
  <si>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</si>
  <si>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</si>
  <si>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</si>
  <si>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</si>
  <si>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</si>
  <si>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</si>
  <si>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</si>
  <si>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</si>
  <si>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</si>
  <si>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</si>
  <si>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</si>
  <si>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</si>
  <si>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</si>
  <si>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</si>
  <si>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</si>
  <si>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</si>
  <si>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</si>
  <si>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</si>
  <si>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</si>
  <si>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</si>
  <si>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</si>
  <si>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</si>
  <si>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</si>
  <si>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</si>
  <si>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</si>
  <si>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</si>
  <si>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</si>
  <si>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</si>
  <si>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</si>
  <si>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</si>
  <si>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</si>
  <si>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</si>
  <si>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</si>
  <si>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</si>
  <si>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</si>
  <si>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</si>
  <si>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</si>
  <si>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</si>
  <si>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</si>
  <si>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</si>
  <si>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</si>
  <si>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</si>
  <si>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</si>
  <si>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</si>
  <si>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</si>
  <si>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</si>
  <si>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</si>
  <si>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</si>
  <si>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</si>
  <si>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</si>
  <si>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</si>
  <si>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</si>
  <si>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</si>
  <si>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</si>
  <si>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</si>
  <si>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</si>
  <si>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</si>
  <si>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</si>
  <si>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</si>
  <si>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</si>
  <si>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</si>
  <si>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</si>
  <si>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</si>
  <si>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</si>
  <si>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</si>
  <si>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</si>
  <si>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</si>
  <si>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</si>
  <si>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</si>
  <si>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</si>
  <si>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</si>
  <si>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</si>
  <si>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</si>
  <si>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</si>
  <si>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</si>
  <si>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</si>
  <si>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</si>
  <si>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</si>
  <si>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</si>
  <si>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</si>
  <si>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</si>
  <si>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</si>
  <si>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</si>
  <si>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</si>
  <si>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</si>
  <si>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</si>
  <si>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</si>
  <si>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</si>
  <si>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</si>
  <si>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</si>
  <si>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</si>
  <si>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</si>
  <si>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</si>
  <si>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</si>
  <si>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</si>
  <si>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</si>
  <si>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</si>
  <si>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</si>
  <si>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</si>
  <si>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</si>
  <si>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</si>
  <si>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</si>
  <si>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</si>
  <si>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</si>
  <si>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</si>
  <si>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</si>
  <si>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</si>
  <si>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</si>
  <si>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</si>
  <si>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</si>
  <si>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</si>
  <si>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</si>
  <si>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</si>
  <si>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</si>
  <si>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</si>
  <si>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</si>
  <si>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</si>
  <si>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</si>
  <si>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</si>
  <si>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</si>
  <si>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</si>
  <si>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</si>
  <si>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</si>
  <si>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</si>
  <si>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</si>
  <si>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</si>
  <si>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</si>
  <si>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</si>
  <si>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</si>
  <si>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</si>
  <si>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</si>
  <si>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</si>
  <si>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</si>
  <si>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</si>
  <si>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</si>
  <si>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</si>
  <si>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</si>
  <si>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</si>
  <si>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</si>
  <si>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</si>
  <si>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</si>
  <si>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</si>
  <si>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</si>
  <si>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</si>
  <si>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</si>
  <si>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</si>
  <si>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</si>
  <si>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</si>
  <si>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</si>
  <si>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</si>
  <si>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</si>
  <si>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</si>
  <si>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</si>
  <si>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</si>
  <si>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</si>
  <si>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</si>
  <si>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</si>
  <si>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</si>
  <si>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</si>
  <si>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</si>
  <si>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</si>
  <si>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</si>
  <si>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</si>
  <si>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</si>
  <si>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</si>
  <si>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</si>
  <si>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</si>
  <si>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</si>
  <si>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</si>
  <si>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</si>
  <si>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</si>
  <si>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</si>
  <si>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</si>
  <si>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</si>
  <si>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</si>
  <si>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</si>
  <si>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</si>
  <si>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</si>
  <si>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</si>
  <si>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</si>
  <si>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</si>
  <si>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</si>
  <si>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</si>
  <si>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</si>
  <si>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</si>
  <si>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</si>
  <si>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</si>
  <si>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</si>
  <si>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</si>
  <si>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</si>
  <si>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</si>
  <si>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</si>
  <si>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</si>
  <si>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</si>
  <si>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</si>
  <si>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</si>
  <si>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</si>
  <si>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</si>
  <si>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</si>
  <si>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</si>
  <si>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</si>
  <si>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</si>
  <si>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</si>
  <si>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</si>
  <si>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</si>
  <si>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</si>
  <si>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</si>
  <si>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</si>
  <si>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</si>
  <si>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</si>
  <si>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</si>
  <si>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</si>
  <si>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</si>
  <si>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</si>
  <si>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</si>
  <si>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</si>
  <si>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</si>
  <si>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</si>
  <si>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</si>
  <si>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</si>
  <si>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</si>
  <si>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</si>
  <si>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</si>
  <si>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</si>
  <si>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</si>
  <si>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</si>
  <si>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</si>
  <si>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</si>
  <si>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</si>
  <si>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</si>
  <si>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</si>
  <si>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</si>
  <si>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</si>
  <si>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</si>
  <si>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</si>
  <si>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</si>
  <si>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</si>
  <si>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</si>
  <si>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</si>
  <si>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</si>
  <si>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</si>
  <si>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</si>
  <si>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</si>
  <si>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</si>
  <si>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</si>
  <si>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</si>
  <si>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</si>
  <si>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</si>
  <si>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</si>
  <si>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</si>
  <si>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</si>
  <si>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</si>
  <si>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</si>
  <si>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</si>
  <si>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</si>
  <si>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</si>
  <si>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</si>
  <si>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</si>
  <si>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</si>
  <si>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</si>
  <si>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</si>
  <si>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</si>
  <si>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</si>
  <si>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</si>
  <si>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</si>
  <si>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</si>
  <si>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</si>
  <si>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</si>
  <si>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</si>
  <si>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</si>
  <si>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</si>
  <si>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</si>
  <si>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</si>
  <si>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</si>
  <si>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</si>
  <si>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</si>
  <si>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</si>
  <si>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</si>
  <si>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</si>
  <si>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</si>
  <si>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</si>
  <si>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</si>
  <si>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</si>
  <si>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</si>
  <si>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</si>
  <si>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</si>
  <si>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</si>
  <si>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</si>
  <si>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</si>
  <si>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</si>
  <si>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</si>
  <si>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</si>
  <si>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</si>
  <si>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</si>
  <si>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</si>
  <si>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</si>
  <si>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</si>
  <si>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</si>
  <si>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</si>
  <si>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</si>
  <si>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</si>
  <si>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</si>
  <si>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</si>
  <si>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</si>
  <si>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</si>
  <si>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</si>
  <si>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</si>
  <si>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</si>
  <si>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</si>
  <si>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</si>
  <si>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</si>
  <si>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</si>
  <si>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</si>
  <si>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</si>
  <si>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</si>
  <si>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</si>
  <si>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</si>
  <si>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</si>
  <si>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</si>
  <si>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</si>
  <si>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</si>
  <si>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</si>
  <si>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</si>
  <si>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</si>
  <si>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</si>
  <si>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</si>
  <si>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</si>
  <si>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</si>
  <si>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</si>
  <si>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</si>
  <si>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</si>
  <si>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</si>
  <si>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</si>
  <si>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</si>
  <si>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</si>
  <si>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</si>
  <si>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</si>
  <si>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</si>
  <si>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</si>
  <si>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</si>
  <si>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</si>
  <si>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</si>
  <si>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</si>
  <si>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</si>
  <si>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</si>
  <si>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</si>
  <si>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</si>
  <si>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</si>
  <si>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</si>
  <si>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</si>
  <si>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</si>
  <si>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</si>
  <si>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</si>
  <si>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</si>
  <si>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</si>
  <si>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</si>
  <si>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</si>
  <si>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</si>
  <si>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</si>
  <si>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</si>
  <si>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</si>
  <si>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</si>
  <si>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</si>
  <si>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</si>
  <si>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</si>
  <si>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</si>
  <si>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</si>
  <si>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</si>
  <si>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</si>
  <si>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</si>
  <si>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</si>
  <si>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</si>
  <si>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</si>
  <si>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</si>
  <si>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</si>
  <si>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</si>
  <si>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</si>
  <si>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</si>
  <si>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</si>
  <si>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</si>
  <si>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</si>
  <si>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</si>
  <si>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</si>
  <si>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</si>
  <si>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</si>
  <si>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</si>
  <si>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</si>
  <si>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</si>
  <si>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</si>
  <si>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</si>
  <si>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</si>
  <si>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</si>
  <si>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</si>
  <si>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</si>
  <si>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</si>
  <si>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</si>
  <si>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</si>
  <si>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</si>
  <si>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</si>
  <si>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</si>
  <si>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</si>
  <si>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</si>
  <si>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</si>
  <si>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</si>
  <si>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</si>
  <si>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</si>
  <si>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</si>
  <si>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</si>
  <si>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</si>
  <si>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</si>
  <si>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</si>
  <si>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</si>
  <si>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</si>
  <si>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</si>
  <si>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</si>
  <si>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</si>
  <si>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</si>
  <si>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</si>
  <si>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</si>
  <si>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</si>
  <si>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</si>
  <si>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</si>
  <si>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</si>
  <si>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</si>
  <si>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</si>
  <si>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</si>
  <si>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</si>
  <si>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</si>
  <si>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</si>
  <si>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</si>
  <si>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</si>
  <si>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</si>
  <si>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</si>
  <si>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</si>
  <si>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</si>
  <si>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</si>
  <si>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</si>
  <si>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</si>
  <si>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</si>
  <si>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</si>
  <si>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</si>
  <si>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</si>
  <si>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</si>
  <si>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</si>
  <si>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</si>
  <si>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</si>
  <si>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</si>
  <si>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</si>
  <si>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</si>
  <si>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</si>
  <si>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</si>
  <si>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</si>
  <si>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</si>
  <si>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</si>
  <si>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</si>
  <si>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</si>
  <si>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</si>
  <si>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</si>
  <si>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</si>
  <si>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</si>
  <si>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</si>
  <si>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</si>
  <si>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</si>
  <si>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</si>
  <si>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</si>
  <si>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</si>
  <si>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</si>
  <si>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</si>
  <si>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</si>
  <si>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</si>
  <si>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</si>
  <si>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</si>
  <si>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</si>
  <si>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</si>
  <si>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</si>
  <si>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</si>
  <si>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</si>
  <si>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</si>
  <si>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</si>
  <si>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</si>
  <si>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</si>
  <si>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</si>
  <si>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</si>
  <si>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</si>
  <si>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</si>
  <si>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</si>
  <si>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</si>
  <si>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</si>
  <si>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</si>
  <si>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</si>
  <si>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</si>
  <si>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</si>
  <si>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</si>
  <si>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</si>
  <si>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</si>
  <si>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</si>
  <si>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</si>
  <si>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</si>
  <si>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</si>
  <si>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</si>
  <si>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</si>
  <si>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</si>
  <si>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</si>
  <si>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</si>
  <si>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</si>
  <si>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</si>
  <si>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</si>
  <si>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</si>
  <si>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</si>
  <si>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</si>
  <si>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</si>
  <si>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</si>
  <si>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</si>
  <si>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</si>
  <si>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</si>
  <si>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</si>
  <si>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</si>
  <si>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</si>
  <si>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</si>
  <si>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</si>
  <si>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</si>
  <si>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</si>
  <si>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</si>
  <si>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</si>
  <si>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</si>
  <si>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</si>
  <si>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</si>
  <si>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</si>
  <si>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</si>
  <si>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</si>
  <si>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</si>
  <si>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</si>
  <si>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</si>
  <si>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</si>
  <si>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</si>
  <si>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</si>
  <si>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</si>
  <si>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</si>
  <si>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</si>
  <si>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</si>
  <si>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</si>
  <si>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</si>
  <si>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</si>
  <si>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</si>
  <si>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</si>
  <si>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</si>
  <si>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</si>
  <si>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</si>
  <si>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</si>
  <si>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</si>
  <si>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</si>
  <si>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</si>
  <si>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</si>
  <si>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</si>
  <si>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</si>
  <si>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</si>
  <si>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</si>
  <si>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</si>
  <si>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</si>
  <si>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</si>
  <si>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</si>
  <si>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</si>
  <si>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</si>
  <si>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</si>
  <si>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</si>
  <si>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</si>
  <si>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</si>
  <si>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</si>
  <si>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</si>
  <si>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</si>
  <si>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</si>
  <si>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</si>
  <si>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</si>
  <si>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</si>
  <si>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</si>
  <si>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</si>
  <si>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</si>
  <si>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</si>
  <si>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</si>
  <si>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</si>
  <si>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</si>
  <si>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</si>
  <si>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</si>
  <si>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</si>
  <si>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</si>
  <si>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</si>
  <si>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</si>
  <si>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</si>
  <si>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</si>
  <si>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</si>
  <si>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</si>
  <si>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</si>
  <si>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</si>
  <si>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</si>
  <si>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</si>
  <si>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</si>
  <si>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</si>
  <si>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</si>
  <si>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</si>
  <si>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</si>
  <si>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</si>
  <si>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</si>
  <si>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</si>
  <si>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</si>
  <si>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</si>
  <si>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</si>
  <si>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</si>
  <si>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</si>
  <si>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</si>
  <si>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</si>
  <si>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</si>
  <si>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</si>
  <si>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</si>
  <si>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</si>
  <si>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</si>
  <si>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</si>
  <si>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</si>
  <si>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</si>
  <si>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</si>
  <si>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</si>
  <si>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</si>
  <si>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</si>
  <si>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</si>
  <si>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</si>
  <si>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</si>
  <si>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</si>
  <si>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</si>
  <si>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</si>
  <si>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</si>
  <si>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</si>
  <si>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</si>
  <si>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</si>
  <si>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</si>
  <si>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</si>
  <si>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</si>
  <si>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</si>
  <si>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</si>
  <si>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</si>
  <si>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</si>
  <si>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</si>
  <si>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</si>
  <si>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</si>
  <si>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</si>
  <si>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</si>
  <si>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</si>
  <si>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</si>
  <si>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</si>
  <si>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</si>
  <si>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</si>
  <si>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</si>
  <si>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</si>
  <si>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</si>
  <si>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</si>
  <si>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</si>
  <si>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</si>
  <si>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</si>
  <si>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</si>
  <si>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</si>
  <si>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</si>
  <si>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</si>
  <si>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</si>
  <si>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</si>
  <si>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</si>
  <si>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</si>
  <si>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</si>
  <si>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</si>
  <si>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</si>
  <si>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</si>
  <si>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</si>
  <si>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</si>
  <si>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</si>
  <si>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</si>
  <si>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</si>
  <si>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</si>
  <si>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</si>
  <si>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</si>
  <si>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</si>
  <si>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</si>
  <si>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</si>
  <si>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</si>
  <si>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</si>
  <si>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</si>
  <si>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</si>
  <si>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</si>
  <si>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</si>
  <si>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</si>
  <si>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</si>
  <si>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</si>
  <si>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</si>
  <si>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</si>
  <si>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</si>
  <si>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</si>
  <si>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</si>
  <si>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</si>
  <si>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</si>
  <si>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</si>
  <si>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</si>
  <si>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</si>
  <si>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</si>
  <si>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</si>
  <si>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</si>
  <si>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</si>
  <si>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</si>
  <si>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</si>
  <si>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</si>
  <si>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</si>
  <si>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</si>
  <si>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</si>
  <si>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</si>
  <si>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</si>
  <si>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</si>
  <si>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</si>
  <si>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</si>
  <si>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</si>
  <si>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</si>
  <si>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</si>
  <si>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</si>
  <si>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</si>
  <si>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</si>
  <si>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</si>
  <si>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</si>
  <si>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</si>
  <si>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</si>
  <si>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</si>
  <si>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</si>
  <si>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</si>
  <si>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</si>
  <si>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</si>
  <si>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</si>
  <si>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</si>
  <si>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</si>
  <si>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</si>
  <si>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</si>
  <si>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</si>
  <si>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</si>
  <si>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</si>
  <si>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</si>
  <si>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</si>
  <si>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</si>
  <si>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</si>
  <si>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</si>
  <si>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</si>
  <si>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</si>
  <si>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</si>
  <si>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</si>
  <si>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</si>
  <si>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</si>
  <si>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</si>
  <si>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</si>
  <si>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</si>
  <si>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</si>
  <si>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</si>
  <si>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</si>
  <si>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</si>
  <si>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</si>
  <si>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</si>
  <si>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</si>
  <si>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</si>
  <si>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</si>
  <si>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</si>
  <si>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</si>
  <si>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</si>
  <si>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</si>
  <si>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</si>
  <si>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</si>
  <si>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</si>
  <si>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</si>
  <si>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</si>
  <si>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</si>
  <si>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</si>
  <si>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</si>
  <si>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</si>
  <si>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</si>
  <si>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</si>
  <si>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</si>
  <si>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</si>
  <si>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</si>
  <si>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</si>
  <si>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</si>
  <si>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</si>
  <si>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</si>
  <si>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</si>
  <si>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</si>
  <si>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</si>
  <si>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</si>
  <si>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</si>
  <si>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</si>
  <si>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</si>
  <si>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</si>
  <si>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</si>
  <si>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</si>
  <si>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</si>
  <si>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</si>
  <si>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</si>
  <si>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</si>
  <si>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</si>
  <si>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</si>
  <si>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</si>
  <si>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</si>
  <si>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</si>
  <si>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</si>
  <si>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</si>
  <si>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</si>
  <si>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</si>
  <si>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</si>
  <si>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</si>
  <si>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</si>
  <si>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</si>
  <si>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</si>
  <si>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</si>
  <si>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</si>
  <si>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</si>
  <si>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</si>
  <si>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</si>
  <si>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</si>
  <si>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</si>
  <si>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</si>
  <si>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</si>
  <si>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</si>
  <si>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</si>
  <si>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</si>
  <si>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</si>
  <si>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</si>
  <si>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</si>
  <si>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</si>
  <si>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</si>
  <si>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</si>
  <si>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</si>
  <si>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</si>
  <si>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</si>
  <si>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</si>
  <si>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</si>
  <si>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</si>
  <si>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</si>
  <si>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</si>
  <si>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</si>
  <si>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</si>
  <si>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</si>
  <si>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</si>
  <si>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</si>
  <si>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</si>
  <si>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</si>
  <si>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</si>
  <si>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</si>
  <si>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</si>
  <si>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</si>
  <si>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</si>
  <si>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</si>
  <si>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</si>
  <si>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</si>
  <si>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</si>
  <si>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</si>
  <si>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</si>
  <si>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</si>
  <si>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</si>
  <si>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</si>
  <si>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</si>
  <si>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</si>
  <si>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</si>
  <si>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</si>
  <si>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</si>
  <si>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</si>
  <si>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</si>
  <si>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</si>
  <si>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</si>
  <si>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</si>
  <si>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</si>
  <si>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</si>
  <si>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</si>
  <si>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</si>
  <si>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</si>
  <si>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</si>
  <si>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</si>
  <si>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</si>
  <si>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</si>
  <si>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</si>
  <si>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</si>
  <si>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</si>
  <si>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</si>
  <si>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</si>
  <si>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</si>
  <si>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</si>
  <si>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</si>
  <si>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</si>
  <si>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</si>
  <si>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</si>
  <si>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</si>
  <si>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</si>
  <si>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</si>
  <si>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</si>
  <si>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</si>
  <si>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</si>
  <si>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</si>
  <si>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</si>
  <si>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</si>
  <si>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</si>
  <si>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</si>
  <si>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</si>
  <si>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</si>
  <si>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</si>
  <si>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</si>
  <si>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</si>
  <si>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</si>
  <si>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</si>
  <si>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</si>
  <si>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</si>
  <si>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</si>
  <si>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</si>
  <si>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</si>
  <si>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</si>
  <si>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</si>
  <si>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</si>
  <si>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</si>
  <si>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</si>
  <si>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</si>
  <si>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</si>
  <si>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</si>
  <si>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</si>
  <si>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</si>
  <si>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</si>
  <si>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</si>
  <si>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</si>
  <si>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</si>
  <si>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</si>
  <si>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</si>
  <si>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</si>
  <si>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</si>
  <si>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</si>
  <si>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</si>
  <si>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</si>
  <si>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</si>
  <si>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</si>
  <si>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</si>
  <si>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</si>
  <si>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</si>
  <si>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</si>
  <si>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</si>
  <si>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</si>
  <si>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</si>
  <si>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</si>
  <si>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</si>
  <si>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</si>
  <si>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</si>
  <si>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</si>
  <si>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</si>
  <si>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</si>
  <si>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</si>
  <si>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</si>
  <si>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</si>
  <si>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</si>
  <si>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</si>
  <si>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</si>
  <si>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</si>
  <si>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</si>
  <si>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</si>
  <si>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</si>
  <si>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</si>
  <si>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</si>
  <si>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</si>
  <si>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</si>
  <si>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</si>
  <si>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</si>
  <si>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</si>
  <si>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</si>
  <si>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</si>
  <si>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</si>
  <si>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</si>
  <si>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</si>
  <si>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</si>
  <si>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</si>
  <si>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</si>
  <si>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</si>
  <si>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</si>
  <si>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</si>
  <si>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</si>
  <si>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</si>
  <si>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</si>
  <si>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</si>
  <si>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</si>
  <si>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</si>
  <si>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</si>
  <si>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</si>
  <si>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</si>
  <si>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</si>
  <si>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</si>
  <si>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</si>
  <si>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</si>
  <si>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</si>
  <si>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</si>
  <si>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</si>
  <si>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</si>
  <si>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</si>
  <si>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</si>
  <si>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</si>
  <si>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</si>
  <si>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</si>
  <si>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</si>
  <si>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</si>
  <si>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</si>
  <si>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</si>
  <si>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</si>
  <si>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</si>
  <si>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</si>
  <si>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</si>
  <si>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</si>
  <si>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</si>
  <si>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</si>
  <si>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</si>
  <si>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</si>
  <si>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</si>
  <si>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</si>
  <si>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</si>
  <si>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</si>
  <si>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</si>
  <si>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</si>
  <si>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</si>
  <si>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</si>
  <si>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</si>
  <si>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</si>
  <si>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</si>
  <si>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</si>
  <si>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</si>
  <si>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</si>
  <si>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</si>
  <si>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</si>
  <si>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</si>
  <si>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</si>
  <si>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</si>
  <si>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</si>
  <si>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</si>
  <si>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</si>
  <si>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</si>
  <si>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</si>
  <si>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</si>
  <si>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</si>
  <si>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</si>
  <si>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</si>
  <si>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</si>
  <si>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</si>
  <si>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</si>
  <si>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</si>
  <si>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</si>
  <si>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</si>
  <si>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</si>
  <si>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</si>
  <si>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</si>
  <si>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</si>
  <si>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</si>
  <si>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</si>
  <si>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</si>
  <si>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</si>
  <si>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</si>
  <si>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</si>
  <si>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</si>
  <si>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</si>
  <si>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</si>
  <si>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</si>
  <si>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</si>
  <si>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</si>
  <si>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</si>
  <si>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</si>
  <si>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</si>
  <si>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</si>
  <si>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</si>
  <si>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</si>
  <si>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</si>
  <si>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</si>
  <si>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</si>
  <si>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</si>
  <si>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</si>
  <si>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</si>
  <si>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</si>
  <si>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</si>
  <si>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</si>
  <si>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</si>
  <si>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</si>
  <si>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</si>
  <si>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</si>
  <si>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</si>
  <si>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</si>
  <si>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</si>
  <si>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</si>
  <si>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</si>
  <si>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</si>
  <si>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</si>
  <si>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</si>
  <si>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</si>
  <si>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</si>
  <si>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</si>
  <si>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</si>
  <si>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</si>
  <si>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</si>
  <si>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</si>
  <si>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</si>
  <si>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</si>
  <si>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</si>
  <si>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</si>
  <si>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</si>
  <si>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</si>
  <si>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</si>
  <si>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</si>
  <si>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</si>
  <si>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</si>
  <si>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</si>
  <si>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</si>
  <si>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</si>
  <si>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</si>
  <si>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</si>
  <si>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</si>
  <si>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</si>
  <si>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</si>
  <si>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</si>
  <si>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</si>
  <si>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</si>
  <si>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</si>
  <si>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</si>
  <si>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</si>
  <si>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</si>
  <si>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</si>
  <si>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</si>
  <si>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</si>
  <si>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</si>
  <si>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</si>
  <si>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</si>
  <si>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</si>
  <si>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</si>
  <si>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</si>
  <si>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</si>
  <si>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</si>
  <si>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</si>
  <si>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</si>
  <si>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</si>
  <si>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</si>
  <si>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</si>
  <si>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</si>
  <si>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</si>
  <si>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</si>
  <si>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</si>
  <si>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</si>
  <si>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</si>
  <si>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</si>
  <si>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</si>
  <si>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</si>
  <si>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</si>
  <si>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</si>
  <si>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</si>
  <si>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</si>
  <si>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</si>
  <si>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</si>
  <si>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</si>
  <si>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</si>
  <si>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</si>
  <si>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</si>
  <si>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</si>
  <si>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</si>
  <si>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</si>
  <si>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</si>
  <si>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</si>
  <si>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</si>
  <si>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</si>
  <si>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</si>
  <si>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</si>
  <si>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</si>
  <si>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</si>
  <si>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</si>
  <si>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</si>
  <si>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</si>
  <si>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</si>
  <si>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</si>
  <si>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</si>
  <si>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</si>
  <si>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</si>
  <si>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</si>
  <si>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</si>
  <si>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</si>
  <si>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</si>
  <si>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</si>
  <si>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</si>
  <si>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</si>
  <si>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</si>
  <si>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</si>
  <si>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</si>
  <si>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</si>
  <si>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</si>
  <si>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</si>
  <si>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</si>
  <si>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</si>
  <si>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</si>
  <si>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</si>
  <si>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</si>
  <si>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</si>
  <si>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</si>
  <si>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</si>
  <si>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</si>
  <si>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</si>
  <si>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</si>
  <si>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</si>
  <si>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</si>
  <si>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</si>
  <si>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</si>
  <si>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</si>
  <si>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</si>
  <si>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</si>
  <si>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</si>
  <si>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</si>
  <si>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</si>
  <si>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</si>
  <si>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</si>
  <si>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</si>
  <si>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</si>
  <si>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</si>
  <si>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</si>
  <si>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</si>
  <si>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</si>
  <si>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</si>
  <si>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</si>
  <si>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</si>
  <si>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</si>
  <si>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</si>
  <si>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</si>
  <si>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</si>
  <si>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</si>
  <si>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</si>
  <si>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</si>
  <si>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</si>
  <si>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</si>
  <si>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</si>
  <si>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</si>
  <si>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</si>
  <si>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</si>
  <si>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</si>
  <si>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</si>
  <si>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</si>
  <si>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</si>
  <si>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</si>
  <si>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</si>
  <si>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</si>
  <si>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</si>
  <si>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</si>
  <si>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</si>
  <si>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</si>
  <si>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</si>
  <si>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</si>
  <si>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</si>
  <si>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</si>
  <si>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</si>
  <si>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</si>
  <si>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</si>
  <si>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</si>
  <si>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</si>
  <si>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</si>
  <si>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</si>
  <si>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</si>
  <si>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</si>
  <si>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</si>
  <si>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</si>
  <si>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</si>
  <si>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</si>
  <si>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</si>
  <si>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</si>
  <si>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</si>
  <si>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</si>
  <si>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</si>
  <si>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</si>
  <si>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</si>
  <si>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</si>
  <si>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</si>
  <si>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</si>
  <si>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</si>
  <si>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</si>
  <si>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</si>
  <si>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</si>
  <si>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</si>
  <si>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</si>
  <si>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</si>
  <si>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</si>
  <si>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</si>
  <si>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</si>
  <si>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</si>
  <si>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</si>
  <si>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</si>
  <si>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</si>
  <si>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</si>
  <si>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</si>
  <si>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</si>
  <si>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</si>
  <si>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</si>
  <si>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</si>
  <si>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</si>
  <si>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</si>
  <si>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</si>
  <si>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</si>
  <si>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</si>
  <si>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</si>
  <si>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</si>
  <si>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</si>
  <si>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</si>
  <si>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</si>
  <si>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</si>
  <si>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</si>
  <si>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</si>
  <si>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</si>
  <si>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</si>
  <si>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</si>
  <si>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</si>
  <si>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</si>
  <si>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</si>
  <si>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</si>
  <si>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</si>
  <si>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</si>
  <si>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</si>
  <si>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</si>
  <si>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</si>
  <si>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</si>
  <si>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</si>
  <si>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</si>
  <si>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</si>
  <si>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</si>
  <si>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</si>
  <si>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</si>
  <si>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</si>
  <si>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</si>
  <si>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</si>
  <si>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</si>
  <si>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</si>
  <si>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</si>
  <si>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</si>
  <si>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</si>
  <si>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</si>
  <si>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</si>
  <si>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</si>
  <si>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</si>
  <si>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</si>
  <si>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</si>
  <si>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</si>
  <si>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</si>
  <si>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</si>
  <si>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</si>
  <si>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</si>
  <si>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</si>
  <si>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</si>
  <si>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</si>
  <si>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</si>
  <si>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</si>
  <si>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</si>
  <si>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</si>
  <si>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</si>
  <si>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</si>
  <si>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</si>
  <si>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</si>
  <si>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</si>
  <si>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</si>
  <si>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</si>
  <si>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</si>
  <si>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</si>
  <si>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</si>
  <si>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</si>
  <si>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</si>
  <si>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</si>
  <si>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</si>
  <si>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</si>
  <si>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</si>
  <si>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</si>
  <si>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</si>
  <si>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</si>
  <si>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</si>
  <si>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</si>
  <si>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</si>
  <si>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</si>
  <si>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</si>
  <si>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</si>
  <si>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</si>
  <si>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</si>
  <si>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</si>
  <si>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</si>
  <si>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</si>
  <si>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</si>
  <si>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</si>
  <si>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</si>
  <si>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</si>
  <si>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</si>
  <si>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</si>
  <si>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</si>
  <si>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</si>
  <si>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</si>
  <si>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</si>
  <si>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</si>
  <si>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</si>
  <si>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</si>
  <si>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</si>
  <si>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</si>
  <si>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</si>
  <si>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</si>
  <si>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</si>
  <si>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</si>
  <si>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</si>
  <si>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</si>
  <si>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</si>
  <si>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</si>
  <si>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</si>
  <si>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</si>
  <si>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</si>
  <si>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</si>
  <si>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</si>
  <si>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</si>
  <si>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</si>
  <si>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</si>
  <si>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</si>
  <si>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</si>
  <si>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</si>
  <si>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</si>
  <si>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</si>
  <si>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</si>
  <si>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</si>
  <si>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</si>
  <si>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</si>
  <si>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</si>
  <si>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</si>
  <si>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</si>
  <si>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</si>
  <si>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</si>
  <si>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</si>
  <si>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</si>
  <si>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</si>
  <si>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</si>
  <si>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</si>
  <si>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</si>
  <si>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</si>
  <si>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</si>
  <si>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</si>
  <si>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</si>
  <si>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</si>
  <si>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</si>
  <si>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</si>
  <si>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</si>
  <si>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</si>
  <si>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</si>
  <si>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</si>
  <si>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</si>
  <si>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</si>
  <si>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</si>
  <si>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</si>
  <si>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</si>
  <si>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</si>
  <si>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</si>
  <si>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</si>
  <si>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</si>
  <si>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</si>
  <si>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</si>
  <si>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</si>
  <si>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</si>
  <si>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</si>
  <si>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</si>
  <si>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</si>
  <si>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</si>
  <si>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</si>
  <si>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</si>
  <si>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</si>
  <si>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</si>
  <si>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</si>
  <si>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</si>
  <si>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</si>
  <si>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</si>
  <si>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</si>
  <si>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</si>
  <si>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</si>
  <si>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</si>
  <si>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</si>
  <si>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</si>
  <si>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</si>
  <si>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</si>
  <si>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</si>
  <si>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</si>
  <si>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</si>
  <si>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</si>
  <si>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</si>
  <si>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</si>
  <si>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</si>
  <si>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</si>
  <si>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</si>
  <si>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</si>
  <si>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</si>
  <si>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</si>
  <si>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</si>
  <si>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</si>
  <si>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</si>
  <si>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</si>
  <si>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</si>
  <si>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</si>
  <si>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</si>
  <si>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</si>
  <si>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</si>
  <si>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</si>
  <si>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</si>
  <si>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</si>
  <si>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</si>
  <si>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</si>
  <si>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</si>
  <si>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</si>
  <si>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</si>
  <si>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</si>
  <si>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</si>
  <si>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</si>
  <si>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</si>
  <si>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</si>
  <si>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</si>
  <si>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</si>
  <si>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</si>
  <si>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</si>
  <si>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</si>
  <si>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</si>
  <si>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</si>
  <si>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</si>
  <si>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</si>
  <si>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</si>
  <si>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</si>
  <si>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</si>
  <si>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</si>
  <si>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</si>
  <si>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</si>
  <si>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</si>
  <si>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</si>
  <si>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</si>
  <si>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</si>
  <si>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</si>
  <si>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</si>
  <si>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</si>
  <si>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</si>
  <si>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</si>
  <si>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</si>
  <si>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</si>
  <si>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</si>
  <si>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</si>
  <si>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</si>
  <si>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</si>
  <si>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</si>
  <si>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</si>
  <si>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</si>
  <si>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</si>
  <si>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</si>
  <si>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</si>
  <si>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</si>
  <si>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</si>
  <si>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</si>
  <si>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</si>
  <si>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</si>
  <si>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</si>
  <si>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</si>
  <si>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</si>
  <si>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</si>
  <si>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</si>
  <si>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</si>
  <si>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</si>
  <si>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</si>
  <si>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</si>
  <si>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</si>
  <si>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</si>
  <si>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</si>
  <si>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</si>
  <si>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</si>
  <si>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</si>
  <si>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</si>
  <si>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</si>
  <si>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</si>
  <si>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</si>
  <si>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</si>
  <si>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</si>
  <si>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</si>
  <si>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</si>
  <si>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</si>
  <si>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</si>
  <si>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</si>
  <si>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</si>
  <si>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</si>
  <si>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</si>
  <si>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</si>
  <si>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</si>
  <si>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</si>
  <si>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</si>
  <si>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</si>
  <si>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</si>
  <si>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</si>
  <si>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</si>
  <si>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</si>
  <si>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</si>
  <si>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</si>
  <si>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</si>
  <si>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</si>
  <si>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</si>
  <si>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</si>
  <si>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</si>
  <si>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</si>
  <si>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</si>
  <si>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</si>
  <si>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</si>
  <si>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</si>
  <si>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</si>
  <si>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</si>
  <si>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</si>
  <si>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</si>
  <si>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</si>
  <si>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</si>
  <si>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</si>
  <si>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</si>
  <si>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</si>
  <si>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</si>
  <si>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</si>
  <si>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</si>
  <si>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</si>
  <si>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</si>
  <si>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</si>
  <si>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</si>
  <si>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</si>
  <si>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</si>
  <si>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</si>
  <si>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</si>
  <si>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</si>
  <si>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</si>
  <si>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</si>
  <si>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</si>
  <si>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</si>
  <si>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</si>
  <si>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</si>
  <si>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</si>
  <si>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</si>
  <si>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</si>
  <si>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</si>
  <si>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</si>
  <si>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</si>
  <si>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</si>
  <si>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</si>
  <si>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</si>
  <si>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</si>
  <si>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</si>
  <si>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</si>
  <si>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</si>
  <si>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</si>
  <si>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</si>
  <si>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</si>
  <si>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</si>
  <si>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</si>
  <si>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</si>
  <si>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</si>
  <si>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</si>
  <si>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</si>
  <si>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</si>
  <si>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</si>
  <si>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</si>
  <si>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</si>
  <si>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</si>
  <si>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</si>
  <si>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</si>
  <si>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</si>
  <si>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</si>
  <si>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</si>
  <si>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</si>
  <si>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</si>
  <si>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</si>
  <si>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</si>
  <si>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</si>
  <si>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</si>
  <si>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</si>
  <si>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</si>
  <si>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</si>
  <si>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</si>
  <si>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</si>
  <si>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</si>
  <si>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</si>
  <si>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</si>
  <si>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</si>
  <si>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</si>
  <si>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</si>
  <si>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</si>
  <si>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</si>
  <si>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</si>
  <si>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</si>
  <si>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</si>
  <si>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</si>
  <si>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</si>
  <si>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</si>
  <si>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</si>
  <si>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</si>
  <si>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</si>
  <si>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</si>
  <si>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</si>
  <si>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</si>
  <si>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</si>
  <si>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</si>
  <si>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</si>
  <si>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</si>
  <si>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</si>
  <si>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</si>
  <si>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</si>
  <si>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</si>
  <si>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</si>
  <si>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</si>
  <si>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</si>
  <si>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</si>
  <si>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</si>
  <si>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</si>
  <si>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</si>
  <si>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</si>
  <si>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</si>
  <si>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</si>
  <si>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</si>
  <si>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</si>
  <si>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</si>
  <si>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</si>
  <si>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</si>
  <si>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</si>
  <si>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</si>
  <si>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</si>
  <si>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</si>
  <si>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</si>
  <si>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</si>
  <si>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</si>
  <si>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</si>
  <si>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</si>
  <si>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</si>
  <si>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</si>
  <si>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</si>
  <si>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</si>
  <si>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</si>
  <si>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</si>
  <si>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</si>
  <si>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</si>
  <si>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</si>
  <si>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</si>
  <si>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</si>
  <si>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</si>
  <si>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</si>
  <si>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</si>
  <si>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</si>
  <si>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</si>
  <si>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</si>
  <si>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</si>
  <si>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</si>
  <si>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</si>
  <si>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</si>
  <si>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</si>
  <si>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</si>
  <si>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</si>
  <si>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</si>
  <si>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</si>
  <si>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</si>
  <si>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</si>
  <si>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</si>
  <si>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</si>
  <si>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</si>
  <si>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</si>
  <si>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</si>
  <si>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</si>
  <si>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</si>
  <si>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</si>
  <si>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</si>
  <si>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</si>
  <si>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</si>
  <si>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</si>
  <si>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</si>
  <si>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</si>
  <si>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</si>
  <si>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</si>
  <si>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</si>
  <si>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</si>
  <si>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</si>
  <si>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</si>
  <si>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</si>
  <si>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</si>
  <si>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</si>
  <si>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</si>
  <si>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</si>
  <si>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</si>
  <si>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</si>
  <si>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</si>
  <si>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</si>
  <si>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</si>
  <si>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</si>
  <si>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</si>
  <si>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</si>
  <si>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</si>
  <si>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</si>
  <si>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</si>
  <si>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</si>
  <si>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</si>
  <si>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</si>
  <si>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</si>
  <si>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</si>
  <si>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</si>
  <si>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</si>
  <si>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</si>
  <si>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</si>
  <si>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</si>
  <si>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</si>
  <si>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</si>
  <si>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</si>
  <si>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</si>
  <si>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</si>
  <si>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</si>
  <si>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</si>
  <si>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</si>
  <si>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</si>
  <si>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</si>
  <si>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</si>
  <si>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</si>
  <si>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</si>
  <si>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</si>
  <si>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</si>
  <si>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</si>
  <si>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</si>
  <si>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</si>
  <si>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</si>
  <si>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</si>
  <si>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</si>
  <si>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</si>
  <si>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</si>
  <si>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</si>
  <si>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</si>
  <si>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</si>
  <si>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</si>
  <si>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</si>
  <si>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</si>
  <si>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</si>
  <si>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</si>
  <si>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</si>
  <si>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</si>
  <si>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</si>
  <si>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</si>
  <si>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</si>
  <si>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</si>
  <si>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</si>
  <si>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</si>
  <si>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</si>
  <si>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</si>
  <si>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</si>
  <si>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</si>
  <si>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</si>
  <si>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</si>
  <si>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</si>
  <si>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</si>
  <si>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</si>
  <si>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</si>
  <si>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</si>
  <si>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</si>
  <si>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</si>
  <si>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</si>
  <si>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</si>
  <si>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</si>
  <si>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</si>
  <si>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</si>
  <si>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</si>
  <si>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</si>
  <si>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</si>
  <si>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</si>
  <si>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</si>
  <si>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</si>
  <si>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</si>
  <si>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</si>
  <si>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</si>
  <si>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</si>
  <si>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</si>
  <si>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</si>
  <si>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</si>
  <si>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</si>
  <si>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</si>
  <si>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</si>
  <si>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</si>
  <si>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</si>
  <si>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</si>
  <si>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</si>
  <si>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</si>
  <si>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</si>
  <si>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</si>
  <si>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</si>
  <si>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</si>
  <si>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</si>
  <si>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</si>
  <si>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</si>
  <si>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</si>
  <si>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</si>
  <si>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</si>
  <si>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</si>
  <si>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</si>
  <si>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</si>
  <si>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</si>
  <si>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</si>
  <si>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</si>
  <si>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</si>
  <si>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</si>
  <si>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</si>
  <si>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</si>
  <si>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</si>
  <si>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</si>
  <si>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</si>
  <si>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</si>
  <si>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</si>
  <si>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</si>
  <si>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</si>
  <si>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</si>
  <si>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</si>
  <si>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</si>
  <si>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</si>
  <si>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</si>
  <si>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</si>
  <si>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</si>
  <si>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</si>
  <si>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</si>
  <si>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</si>
  <si>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</si>
  <si>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</si>
  <si>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</si>
  <si>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</si>
  <si>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</si>
  <si>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</si>
  <si>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</si>
  <si>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</si>
  <si>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</si>
  <si>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</si>
  <si>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</si>
  <si>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</si>
  <si>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</si>
  <si>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</si>
  <si>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</si>
  <si>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</si>
  <si>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</si>
  <si>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</si>
  <si>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</si>
  <si>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</si>
  <si>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</si>
  <si>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</si>
  <si>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</si>
  <si>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</si>
  <si>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</si>
  <si>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</si>
  <si>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</si>
  <si>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</si>
  <si>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</si>
  <si>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</si>
  <si>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</si>
  <si>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</si>
  <si>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</si>
  <si>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</si>
  <si>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</si>
  <si>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</si>
  <si>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</si>
  <si>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</si>
  <si>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</si>
  <si>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</si>
  <si>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</si>
  <si>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</si>
  <si>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</si>
  <si>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</si>
  <si>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</si>
  <si>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</si>
  <si>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</si>
  <si>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</si>
  <si>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</si>
  <si>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</si>
  <si>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</si>
  <si>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</si>
  <si>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</si>
  <si>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</si>
  <si>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</si>
  <si>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</si>
  <si>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</si>
  <si>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</si>
  <si>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</si>
  <si>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</si>
  <si>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</si>
  <si>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</si>
  <si>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</si>
  <si>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</si>
  <si>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</si>
  <si>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</si>
  <si>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</si>
  <si>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</si>
  <si>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</si>
  <si>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</si>
  <si>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</si>
  <si>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</si>
  <si>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</si>
  <si>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</si>
  <si>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</si>
  <si>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</si>
  <si>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</si>
  <si>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</si>
  <si>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</si>
  <si>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</si>
  <si>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</si>
  <si>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</si>
  <si>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</si>
  <si>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</si>
  <si>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</si>
  <si>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</si>
  <si>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</si>
  <si>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</si>
  <si>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</si>
  <si>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</si>
  <si>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</si>
  <si>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</si>
  <si>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</si>
  <si>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</si>
  <si>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</si>
  <si>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</si>
  <si>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</si>
  <si>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</si>
  <si>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</si>
  <si>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</si>
  <si>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</si>
  <si>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</si>
  <si>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</si>
  <si>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</si>
  <si>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</si>
  <si>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</si>
  <si>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</si>
  <si>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</si>
  <si>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</si>
  <si>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</si>
  <si>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</si>
  <si>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</si>
  <si>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</si>
  <si>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</si>
  <si>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</si>
  <si>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</si>
  <si>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</si>
  <si>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</si>
  <si>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</si>
  <si>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</si>
  <si>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</si>
  <si>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</si>
  <si>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</si>
  <si>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</si>
  <si>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</si>
  <si>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</si>
  <si>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</si>
  <si>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</si>
  <si>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</si>
  <si>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</si>
  <si>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</si>
  <si>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</si>
  <si>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</si>
  <si>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</si>
  <si>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</si>
  <si>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</si>
  <si>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</si>
  <si>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</si>
  <si>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</si>
  <si>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</si>
  <si>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</si>
  <si>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</si>
  <si>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</si>
  <si>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</si>
  <si>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</si>
  <si>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</si>
  <si>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</si>
  <si>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</si>
  <si>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</si>
  <si>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</si>
  <si>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</si>
  <si>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</si>
  <si>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</si>
  <si>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</si>
  <si>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</si>
  <si>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</si>
  <si>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</si>
  <si>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</si>
  <si>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</si>
  <si>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</si>
  <si>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</si>
  <si>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</si>
  <si>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</si>
  <si>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</si>
  <si>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</si>
  <si>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</si>
  <si>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</si>
  <si>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</si>
  <si>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</si>
  <si>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</si>
  <si>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</si>
  <si>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</si>
  <si>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</si>
  <si>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</si>
  <si>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</si>
  <si>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</si>
  <si>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</si>
  <si>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</si>
  <si>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</si>
  <si>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</si>
  <si>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</si>
  <si>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</si>
  <si>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</si>
  <si>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</si>
  <si>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</si>
  <si>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</si>
  <si>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</si>
  <si>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</si>
  <si>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</si>
  <si>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</si>
  <si>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</si>
  <si>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</si>
  <si>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</si>
  <si>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</si>
  <si>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</si>
  <si>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</si>
  <si>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</si>
  <si>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</si>
  <si>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</si>
  <si>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</si>
  <si>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</si>
  <si>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</si>
  <si>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</si>
  <si>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</si>
  <si>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</si>
  <si>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</si>
  <si>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</si>
  <si>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</si>
  <si>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</si>
  <si>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</si>
  <si>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</si>
  <si>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</si>
  <si>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</si>
  <si>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</si>
  <si>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</si>
  <si>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</si>
  <si>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</si>
  <si>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</si>
  <si>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</si>
  <si>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</si>
  <si>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</si>
  <si>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</si>
  <si>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</si>
  <si>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</si>
  <si>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</si>
  <si>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</si>
  <si>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</si>
  <si>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</si>
  <si>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</si>
  <si>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</si>
  <si>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</si>
  <si>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</si>
  <si>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</si>
  <si>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</si>
  <si>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</si>
  <si>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</si>
  <si>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</si>
  <si>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</si>
  <si>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</si>
  <si>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</si>
  <si>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</si>
  <si>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</si>
  <si>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</si>
  <si>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</si>
  <si>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</si>
  <si>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</si>
  <si>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</si>
  <si>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</si>
  <si>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</si>
  <si>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</si>
  <si>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</si>
  <si>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</si>
  <si>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</si>
  <si>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</si>
  <si>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</si>
  <si>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</si>
  <si>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</si>
  <si>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</si>
  <si>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</si>
  <si>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</si>
  <si>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</si>
  <si>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</si>
  <si>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</si>
  <si>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</si>
  <si>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</si>
  <si>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</si>
  <si>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</si>
  <si>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</si>
  <si>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</si>
  <si>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</si>
  <si>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</si>
  <si>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</si>
  <si>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</si>
  <si>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</si>
  <si>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</si>
  <si>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</si>
  <si>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</si>
  <si>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</si>
  <si>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</si>
  <si>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</si>
  <si>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</si>
  <si>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</si>
  <si>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</si>
  <si>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</si>
  <si>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</si>
  <si>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</si>
  <si>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</si>
  <si>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</si>
  <si>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</si>
  <si>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</si>
  <si>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</si>
  <si>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</si>
  <si>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</si>
  <si>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</si>
  <si>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</si>
  <si>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</si>
  <si>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</si>
  <si>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</si>
  <si>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</si>
  <si>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</si>
  <si>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</si>
  <si>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</si>
  <si>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</si>
  <si>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</si>
  <si>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</si>
  <si>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</si>
  <si>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</si>
  <si>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</si>
  <si>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</si>
  <si>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</si>
  <si>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</si>
  <si>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</si>
  <si>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</si>
  <si>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</si>
  <si>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</si>
  <si>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</si>
  <si>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</si>
  <si>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</si>
  <si>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</si>
  <si>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</si>
  <si>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</si>
  <si>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</si>
  <si>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</si>
  <si>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</si>
  <si>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</si>
  <si>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</si>
  <si>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</si>
  <si>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</si>
  <si>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</si>
  <si>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</si>
  <si>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</si>
  <si>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</si>
  <si>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</si>
  <si>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</si>
  <si>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</si>
  <si>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</si>
  <si>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</si>
  <si>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</si>
  <si>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</si>
  <si>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</si>
  <si>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</si>
  <si>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</si>
  <si>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</si>
  <si>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</si>
  <si>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</si>
  <si>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</si>
  <si>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</si>
  <si>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</si>
  <si>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</si>
  <si>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</si>
  <si>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</si>
  <si>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</si>
  <si>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</si>
  <si>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</si>
  <si>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</si>
  <si>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</si>
  <si>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</si>
  <si>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</si>
  <si>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</si>
  <si>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</si>
  <si>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</si>
  <si>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</si>
  <si>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</si>
  <si>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</si>
  <si>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</si>
  <si>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</si>
  <si>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</si>
  <si>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</si>
  <si>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</si>
  <si>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</si>
  <si>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</si>
  <si>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</si>
  <si>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</si>
  <si>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</si>
  <si>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</si>
  <si>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</si>
  <si>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</si>
  <si>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</si>
  <si>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</si>
  <si>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</si>
  <si>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</si>
  <si>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</si>
  <si>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</si>
  <si>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</si>
  <si>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</si>
  <si>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</si>
  <si>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</si>
  <si>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</si>
  <si>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</si>
  <si>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</si>
  <si>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</si>
  <si>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</si>
  <si>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</si>
  <si>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</si>
  <si>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</si>
  <si>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</si>
  <si>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</si>
  <si>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</si>
  <si>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</si>
  <si>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</si>
  <si>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</si>
  <si>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</si>
  <si>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</si>
  <si>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</si>
  <si>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</si>
  <si>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</si>
  <si>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</si>
  <si>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</si>
  <si>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</si>
  <si>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</si>
  <si>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</si>
  <si>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</si>
  <si>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</si>
  <si>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</si>
  <si>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</si>
  <si>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</si>
  <si>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</si>
  <si>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</si>
  <si>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</si>
  <si>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</si>
  <si>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</si>
  <si>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</si>
  <si>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</si>
  <si>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</si>
  <si>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</si>
  <si>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</si>
  <si>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</si>
  <si>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</si>
  <si>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</si>
  <si>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</si>
  <si>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</si>
  <si>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</si>
  <si>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</si>
  <si>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</si>
  <si>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</si>
  <si>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</si>
  <si>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</si>
  <si>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</si>
  <si>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</si>
  <si>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</si>
  <si>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</si>
  <si>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</si>
  <si>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</si>
  <si>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</si>
  <si>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</si>
  <si>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</si>
  <si>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</si>
  <si>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</si>
  <si>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</si>
  <si>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</si>
  <si>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</si>
  <si>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</si>
  <si>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</si>
  <si>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</si>
  <si>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</si>
  <si>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</si>
  <si>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</si>
  <si>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</si>
  <si>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</si>
  <si>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</si>
  <si>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</si>
  <si>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</si>
  <si>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</si>
  <si>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</si>
  <si>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</si>
  <si>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</si>
  <si>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</si>
  <si>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</si>
  <si>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</si>
  <si>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</si>
  <si>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</si>
  <si>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</si>
  <si>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</si>
  <si>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</si>
  <si>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</si>
  <si>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</si>
  <si>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</si>
  <si>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</si>
  <si>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</si>
  <si>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</si>
  <si>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</si>
  <si>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</si>
  <si>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</si>
  <si>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</si>
  <si>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</si>
  <si>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</si>
  <si>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</si>
  <si>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</si>
  <si>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</si>
  <si>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</si>
  <si>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</si>
  <si>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</si>
  <si>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</si>
  <si>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</si>
  <si>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</si>
  <si>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</si>
  <si>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</si>
  <si>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</si>
  <si>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</si>
  <si>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</si>
  <si>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</si>
  <si>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</si>
  <si>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</si>
  <si>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</si>
  <si>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</si>
  <si>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</si>
  <si>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</si>
  <si>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</si>
  <si>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</si>
  <si>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</si>
  <si>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</si>
  <si>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</si>
  <si>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</si>
  <si>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</si>
  <si>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</si>
  <si>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</si>
  <si>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</si>
  <si>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</si>
  <si>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</si>
  <si>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</si>
  <si>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</si>
  <si>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</si>
  <si>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</si>
  <si>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</si>
  <si>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</si>
  <si>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</si>
  <si>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</si>
  <si>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</si>
  <si>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</si>
  <si>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</si>
  <si>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</si>
  <si>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</si>
  <si>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</si>
  <si>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</si>
  <si>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</si>
  <si>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</si>
  <si>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</si>
  <si>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</si>
  <si>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</si>
  <si>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</si>
  <si>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</si>
  <si>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</si>
  <si>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</si>
  <si>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</si>
  <si>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</si>
  <si>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</si>
  <si>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</si>
  <si>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</si>
  <si>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</si>
  <si>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</si>
  <si>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</si>
  <si>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</si>
  <si>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</si>
  <si>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</si>
  <si>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</si>
  <si>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</si>
  <si>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</si>
  <si>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</si>
  <si>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</si>
  <si>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</si>
  <si>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</si>
  <si>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</si>
  <si>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</si>
  <si>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</si>
  <si>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</si>
  <si>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</si>
  <si>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</si>
  <si>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</si>
  <si>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</si>
  <si>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</si>
  <si>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</si>
  <si>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</si>
  <si>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</si>
  <si>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</si>
  <si>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</si>
  <si>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</si>
  <si>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</si>
  <si>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</si>
  <si>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</si>
  <si>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</si>
  <si>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</si>
  <si>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</si>
  <si>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</si>
  <si>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</si>
  <si>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</si>
  <si>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</si>
  <si>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</si>
  <si>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</si>
  <si>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</si>
  <si>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</si>
  <si>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</si>
  <si>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</si>
  <si>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</si>
  <si>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</si>
  <si>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</si>
  <si>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</si>
  <si>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</si>
  <si>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</si>
  <si>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</si>
  <si>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</si>
  <si>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</si>
  <si>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</si>
  <si>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</si>
  <si>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</si>
  <si>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</si>
  <si>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</si>
  <si>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</si>
  <si>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</si>
  <si>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</si>
  <si>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</si>
  <si>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</si>
  <si>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</si>
  <si>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</si>
  <si>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</si>
  <si>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</si>
  <si>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</si>
  <si>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</si>
  <si>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</si>
  <si>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</si>
  <si>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</si>
  <si>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</si>
  <si>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</si>
  <si>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</si>
  <si>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</si>
  <si>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</si>
  <si>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</si>
  <si>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</si>
  <si>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</si>
  <si>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</si>
  <si>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</si>
  <si>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</si>
  <si>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</si>
  <si>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</si>
  <si>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</si>
  <si>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</si>
  <si>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</si>
  <si>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</si>
  <si>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</si>
  <si>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</si>
  <si>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</si>
  <si>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</si>
  <si>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</si>
  <si>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</si>
  <si>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</si>
  <si>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</si>
  <si>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</si>
  <si>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</si>
  <si>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2021-5-20000008.0</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</si>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</sst>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124" zoomScaleNormal="124"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239"/>
      <c r="I20" s="145" t="s">
        <v>36</v>
      </c>
      <c r="J20" s="146" t="s">
        <v>158</v>
      </c>
      <c r="K20" s="147">
        <v>1466239940</v>
      </c>
      <c r="L20" s="148">
        <v>44197</v>
      </c>
      <c r="M20" s="148">
        <v>44561</v>
      </c>
      <c r="N20" s="131">
        <f>+(M20-L20)/30</f>
        <v>12.133333333333333</v>
      </c>
      <c r="O20" s="134"/>
      <c r="U20" s="130"/>
      <c r="V20" s="105">
        <f ca="1">NOW()</f>
        <v>44193.976053819446</v>
      </c>
      <c r="W20" s="105">
        <f ca="1">NOW()</f>
        <v>44193.976053819446</v>
      </c>
    </row>
    <row r="21" spans="1:23" ht="30" customHeight="1" outlineLevel="1" x14ac:dyDescent="0.25">
      <c r="A21" s="9"/>
      <c r="B21" s="71"/>
      <c r="C21" s="5"/>
      <c r="D21" s="5"/>
      <c r="E21" s="5"/>
      <c r="F21" s="5"/>
      <c r="G21" s="5"/>
      <c r="H21" s="70"/>
      <c r="I21" s="145" t="s">
        <v>36</v>
      </c>
      <c r="J21" s="146" t="s">
        <v>160</v>
      </c>
      <c r="K21" s="147"/>
      <c r="L21" s="148"/>
      <c r="M21" s="148"/>
      <c r="N21" s="131">
        <f>+(M21-L21)/30</f>
        <v>0</v>
      </c>
      <c r="O21" s="135"/>
    </row>
    <row r="22" spans="1:23" ht="30" customHeight="1" outlineLevel="1" x14ac:dyDescent="0.25">
      <c r="A22" s="9"/>
      <c r="B22" s="71"/>
      <c r="C22" s="5"/>
      <c r="D22" s="5"/>
      <c r="E22" s="5"/>
      <c r="F22" s="5"/>
      <c r="G22" s="5"/>
      <c r="H22" s="70"/>
      <c r="I22" s="145" t="s">
        <v>36</v>
      </c>
      <c r="J22" s="146" t="s">
        <v>155</v>
      </c>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COMUNIQUÉMONOS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v>
      </c>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