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6F2E1E2D-6614-4F27-B5DE-9E1E013A57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1670" yWindow="960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<sst xmlns="http://schemas.openxmlformats.org/spreadsheetml/2006/main" count="3246" uniqueCount="2728">
  <si>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</si>
  <si>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</si>
  <si>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</si>
  <si>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</si>
  <si>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</si>
  <si>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</si>
  <si>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</si>
  <si>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</si>
  <si>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</si>
  <si>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</si>
  <si>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</si>
  <si>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</si>
  <si>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</si>
  <si>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</si>
  <si>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</si>
  <si>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</si>
  <si>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</si>
  <si>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</si>
  <si>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</si>
  <si>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</si>
  <si>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</si>
  <si>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</si>
  <si>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</si>
  <si>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</si>
  <si>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</si>
  <si>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</si>
  <si>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</si>
  <si>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</si>
  <si>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</si>
  <si>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</si>
  <si>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</si>
  <si>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</si>
  <si>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</si>
  <si>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</si>
  <si>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</si>
  <si>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</si>
  <si>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</si>
  <si>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</si>
  <si>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</si>
  <si>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</si>
  <si>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</si>
  <si>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</si>
  <si>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</si>
  <si>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</si>
  <si>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</si>
  <si>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</si>
  <si>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</si>
  <si>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</si>
  <si>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</si>
  <si>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</si>
  <si>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</si>
  <si>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</si>
  <si>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</si>
  <si>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</si>
  <si>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</si>
  <si>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</si>
  <si>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</si>
  <si>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</si>
  <si>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</si>
  <si>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</si>
  <si>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</si>
  <si>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</si>
  <si>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</si>
  <si>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</si>
  <si>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</si>
  <si>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</si>
  <si>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</si>
  <si>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</si>
  <si>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</si>
  <si>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</si>
  <si>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</si>
  <si>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</si>
  <si>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</si>
  <si>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</si>
  <si>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</si>
  <si>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</si>
  <si>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</si>
  <si>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</si>
  <si>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</si>
  <si>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</si>
  <si>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</si>
  <si>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</si>
  <si>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</si>
  <si>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</si>
  <si>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</si>
  <si>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</si>
  <si>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</si>
  <si>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</si>
  <si>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</si>
  <si>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</si>
  <si>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</si>
  <si>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</si>
  <si>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</si>
  <si>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</si>
  <si>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</si>
  <si>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</si>
  <si>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</si>
  <si>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</si>
  <si>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</si>
  <si>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</si>
  <si>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</si>
  <si>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</si>
  <si>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</si>
  <si>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</si>
  <si>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</si>
  <si>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</si>
  <si>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</si>
  <si>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</si>
  <si>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</si>
  <si>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</si>
  <si>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</si>
  <si>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</si>
  <si>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</si>
  <si>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</si>
  <si>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</si>
  <si>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</si>
  <si>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</si>
  <si>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</si>
  <si>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</si>
  <si>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</si>
  <si>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</si>
  <si>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</si>
  <si>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</si>
  <si>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</si>
  <si>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</si>
  <si>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</si>
  <si>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</si>
  <si>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</si>
  <si>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</si>
  <si>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</si>
  <si>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</si>
  <si>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</si>
  <si>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</si>
  <si>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</si>
  <si>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</si>
  <si>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</si>
  <si>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</si>
  <si>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</si>
  <si>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</si>
  <si>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</si>
  <si>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</si>
  <si>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</si>
  <si>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</si>
  <si>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</si>
  <si>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</si>
  <si>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</si>
  <si>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</si>
  <si>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</si>
  <si>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</si>
  <si>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</si>
  <si>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</si>
  <si>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</si>
  <si>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</si>
  <si>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</si>
  <si>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</si>
  <si>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</si>
  <si>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</si>
  <si>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</si>
  <si>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</si>
  <si>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</si>
  <si>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</si>
  <si>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</si>
  <si>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</si>
  <si>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</si>
  <si>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</si>
  <si>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</si>
  <si>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</si>
  <si>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</si>
  <si>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</si>
  <si>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</si>
  <si>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</si>
  <si>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</si>
  <si>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</si>
  <si>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</si>
  <si>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</si>
  <si>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</si>
  <si>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</si>
  <si>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</si>
  <si>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</si>
  <si>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</si>
  <si>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</si>
  <si>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</si>
  <si>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</si>
  <si>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</si>
  <si>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</si>
  <si>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</si>
  <si>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</si>
  <si>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</si>
  <si>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</si>
  <si>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</si>
  <si>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</si>
  <si>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</si>
  <si>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</si>
  <si>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</si>
  <si>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</si>
  <si>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</si>
  <si>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</si>
  <si>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</si>
  <si>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</si>
  <si>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</si>
  <si>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</si>
  <si>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</si>
  <si>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</si>
  <si>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</si>
  <si>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</si>
  <si>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</si>
  <si>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</si>
  <si>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</si>
  <si>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</si>
  <si>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</si>
  <si>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</si>
  <si>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</si>
  <si>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</si>
  <si>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</si>
  <si>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</si>
  <si>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</si>
  <si>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</si>
  <si>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</si>
  <si>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</si>
  <si>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</si>
  <si>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</si>
  <si>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</si>
  <si>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</si>
  <si>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</si>
  <si>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</si>
  <si>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</si>
  <si>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</si>
  <si>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</si>
  <si>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</si>
  <si>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</si>
  <si>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</si>
  <si>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</si>
  <si>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</si>
  <si>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</si>
  <si>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</si>
  <si>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</si>
  <si>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</si>
  <si>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</si>
  <si>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</si>
  <si>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</si>
  <si>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</si>
  <si>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</si>
  <si>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</si>
  <si>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</si>
  <si>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</si>
  <si>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</si>
  <si>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</si>
  <si>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</si>
  <si>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</si>
  <si>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</si>
  <si>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</si>
  <si>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</si>
  <si>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</si>
  <si>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</si>
  <si>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</si>
  <si>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</si>
  <si>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</si>
  <si>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</si>
  <si>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</si>
  <si>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</si>
  <si>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</si>
  <si>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</si>
  <si>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</si>
  <si>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</si>
  <si>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</si>
  <si>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</si>
  <si>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</si>
  <si>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</si>
  <si>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</si>
  <si>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</si>
  <si>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</si>
  <si>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</si>
  <si>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</si>
  <si>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</si>
  <si>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</si>
  <si>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</si>
  <si>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</si>
  <si>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</si>
  <si>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</si>
  <si>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</si>
  <si>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</si>
  <si>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</si>
  <si>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</si>
  <si>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</si>
  <si>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</si>
  <si>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</si>
  <si>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</si>
  <si>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</si>
  <si>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</si>
  <si>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</si>
  <si>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</si>
  <si>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</si>
  <si>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</si>
  <si>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</si>
  <si>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</si>
  <si>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</si>
  <si>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</si>
  <si>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</si>
  <si>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</si>
  <si>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</si>
  <si>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</si>
  <si>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</si>
  <si>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</si>
  <si>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</si>
  <si>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</si>
  <si>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</si>
  <si>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</si>
  <si>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</si>
  <si>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</si>
  <si>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</si>
  <si>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</si>
  <si>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</si>
  <si>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</si>
  <si>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</si>
  <si>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</si>
  <si>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</si>
  <si>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</si>
  <si>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</si>
  <si>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</si>
  <si>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</si>
  <si>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</si>
  <si>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</si>
  <si>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</si>
  <si>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</si>
  <si>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</si>
  <si>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</si>
  <si>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</si>
  <si>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</si>
  <si>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</si>
  <si>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</si>
  <si>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</si>
  <si>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</si>
  <si>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</si>
  <si>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</si>
  <si>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</si>
  <si>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</si>
  <si>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</si>
  <si>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</si>
  <si>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</si>
  <si>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</si>
  <si>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</si>
  <si>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</si>
  <si>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</si>
  <si>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</si>
  <si>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</si>
  <si>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</si>
  <si>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</si>
  <si>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</si>
  <si>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</si>
  <si>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</si>
  <si>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</si>
  <si>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</si>
  <si>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</si>
  <si>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</si>
  <si>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</si>
  <si>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</si>
  <si>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</si>
  <si>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</si>
  <si>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</si>
  <si>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</si>
  <si>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</si>
  <si>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</si>
  <si>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</si>
  <si>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</si>
  <si>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</si>
  <si>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</si>
  <si>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</si>
  <si>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</si>
  <si>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</si>
  <si>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</si>
  <si>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</si>
  <si>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</si>
  <si>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</si>
  <si>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</si>
  <si>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</si>
  <si>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</si>
  <si>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</si>
  <si>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</si>
  <si>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</si>
  <si>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</si>
  <si>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</si>
  <si>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</si>
  <si>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</si>
  <si>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</si>
  <si>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</si>
  <si>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</si>
  <si>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</si>
  <si>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</si>
  <si>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</si>
  <si>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</si>
  <si>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</si>
  <si>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</si>
  <si>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</si>
  <si>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</si>
  <si>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</si>
  <si>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</si>
  <si>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</si>
  <si>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</si>
  <si>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</si>
  <si>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</si>
  <si>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</si>
  <si>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</si>
  <si>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</si>
  <si>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</si>
  <si>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</si>
  <si>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</si>
  <si>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</si>
  <si>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</si>
  <si>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</si>
  <si>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</si>
  <si>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</si>
  <si>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</si>
  <si>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</si>
  <si>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</si>
  <si>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</si>
  <si>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</si>
  <si>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</si>
  <si>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</si>
  <si>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</si>
  <si>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</si>
  <si>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</si>
  <si>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</si>
  <si>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</si>
  <si>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</si>
  <si>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</si>
  <si>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</si>
  <si>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</si>
  <si>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</si>
  <si>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</si>
  <si>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</si>
  <si>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</si>
  <si>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</si>
  <si>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</si>
  <si>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</si>
  <si>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</si>
  <si>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</si>
  <si>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</si>
  <si>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</si>
  <si>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</si>
  <si>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</si>
  <si>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</si>
  <si>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</si>
  <si>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</si>
  <si>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</si>
  <si>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</si>
  <si>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</si>
  <si>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</si>
  <si>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</si>
  <si>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</si>
  <si>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</si>
  <si>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</si>
  <si>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</si>
  <si>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</si>
  <si>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</si>
  <si>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</si>
  <si>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</si>
  <si>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</si>
  <si>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</si>
  <si>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</si>
  <si>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</si>
  <si>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</si>
  <si>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</si>
  <si>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</si>
  <si>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</si>
  <si>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</si>
  <si>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</si>
  <si>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</si>
  <si>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</si>
  <si>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</si>
  <si>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</si>
  <si>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</si>
  <si>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</si>
  <si>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</si>
  <si>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</si>
  <si>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</si>
  <si>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</si>
  <si>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</si>
  <si>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</si>
  <si>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</si>
  <si>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</si>
  <si>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</si>
  <si>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</si>
  <si>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</si>
  <si>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</si>
  <si>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</si>
  <si>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</si>
  <si>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</si>
  <si>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</si>
  <si>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</si>
  <si>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</si>
  <si>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</si>
  <si>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</si>
  <si>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</si>
  <si>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</si>
  <si>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</si>
  <si>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</si>
  <si>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</si>
  <si>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</si>
  <si>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</si>
  <si>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</si>
  <si>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</si>
  <si>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</si>
  <si>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</si>
  <si>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</si>
  <si>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</si>
  <si>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</si>
  <si>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</si>
  <si>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</si>
  <si>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</si>
  <si>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</si>
  <si>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</si>
  <si>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</si>
  <si>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</si>
  <si>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</si>
  <si>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</si>
  <si>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</si>
  <si>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</si>
  <si>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</si>
  <si>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</si>
  <si>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</si>
  <si>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</si>
  <si>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</si>
  <si>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</si>
  <si>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</si>
  <si>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</si>
  <si>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</si>
  <si>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</si>
  <si>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</si>
  <si>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</si>
  <si>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</si>
  <si>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</si>
  <si>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</si>
  <si>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</si>
  <si>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</si>
  <si>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</si>
  <si>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</si>
  <si>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</si>
  <si>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</si>
  <si>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</si>
  <si>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</si>
  <si>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</si>
  <si>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</si>
  <si>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</si>
  <si>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</si>
  <si>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</si>
  <si>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</si>
  <si>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</si>
  <si>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</si>
  <si>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</si>
  <si>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</si>
  <si>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</si>
  <si>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</si>
  <si>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</si>
  <si>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</si>
  <si>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</si>
  <si>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</si>
  <si>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</si>
  <si>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</si>
  <si>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</si>
  <si>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</si>
  <si>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</si>
  <si>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</si>
  <si>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</si>
  <si>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</si>
  <si>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</si>
  <si>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</si>
  <si>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</si>
  <si>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</si>
  <si>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</si>
  <si>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</si>
  <si>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</si>
  <si>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</si>
  <si>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</si>
  <si>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</si>
  <si>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</si>
  <si>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</si>
  <si>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</si>
  <si>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</si>
  <si>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</si>
  <si>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</si>
  <si>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</si>
  <si>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</si>
  <si>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</si>
  <si>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</si>
  <si>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</si>
  <si>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</si>
  <si>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</si>
  <si>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</si>
  <si>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</si>
  <si>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</si>
  <si>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</si>
  <si>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</si>
  <si>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</si>
  <si>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</si>
  <si>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</si>
  <si>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</si>
  <si>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</si>
  <si>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</si>
  <si>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</si>
  <si>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</si>
  <si>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</si>
  <si>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</si>
  <si>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</si>
  <si>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</si>
  <si>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</si>
  <si>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</si>
  <si>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</si>
  <si>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</si>
  <si>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</si>
  <si>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</si>
  <si>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</si>
  <si>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</si>
  <si>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</si>
  <si>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</si>
  <si>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</si>
  <si>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</si>
  <si>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</si>
  <si>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</si>
  <si>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</si>
  <si>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</si>
  <si>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</si>
  <si>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</si>
  <si>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</si>
  <si>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</si>
  <si>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</si>
  <si>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</si>
  <si>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</si>
  <si>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</si>
  <si>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</si>
  <si>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</si>
  <si>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</si>
  <si>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</si>
  <si>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</si>
  <si>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</si>
  <si>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</si>
  <si>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</si>
  <si>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</si>
  <si>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</si>
  <si>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</si>
  <si>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</si>
  <si>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</si>
  <si>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</si>
  <si>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</si>
  <si>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</si>
  <si>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</si>
  <si>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</si>
  <si>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</si>
  <si>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</si>
  <si>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</si>
  <si>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</si>
  <si>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</si>
  <si>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</si>
  <si>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</si>
  <si>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</si>
  <si>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</si>
  <si>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</si>
  <si>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</si>
  <si>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</si>
  <si>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</si>
  <si>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</si>
  <si>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</si>
  <si>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</si>
  <si>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</si>
  <si>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</si>
  <si>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</si>
  <si>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</si>
  <si>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</si>
  <si>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</si>
  <si>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</si>
  <si>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</si>
  <si>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</si>
  <si>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</si>
  <si>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</si>
  <si>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</si>
  <si>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</si>
  <si>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</si>
  <si>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</si>
  <si>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</si>
  <si>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</si>
  <si>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</si>
  <si>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</si>
  <si>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</si>
  <si>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</si>
  <si>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</si>
  <si>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</si>
  <si>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</si>
  <si>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</si>
  <si>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</si>
  <si>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</si>
  <si>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</si>
  <si>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</si>
  <si>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</si>
  <si>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</si>
  <si>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</si>
  <si>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</si>
  <si>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</si>
  <si>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</si>
  <si>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</si>
  <si>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</si>
  <si>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</si>
  <si>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</si>
  <si>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</si>
  <si>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</si>
  <si>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</si>
  <si>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</si>
  <si>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</si>
  <si>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</si>
  <si>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</si>
  <si>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</si>
  <si>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</si>
  <si>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</si>
  <si>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</si>
  <si>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</si>
  <si>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</si>
  <si>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</si>
  <si>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</si>
  <si>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</si>
  <si>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</si>
  <si>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</si>
  <si>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</si>
  <si>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</si>
  <si>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</si>
  <si>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</si>
  <si>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</si>
  <si>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</si>
  <si>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</si>
  <si>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</si>
  <si>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</si>
  <si>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</si>
  <si>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</si>
  <si>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</si>
  <si>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</si>
  <si>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</si>
  <si>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</si>
  <si>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</si>
  <si>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</si>
  <si>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</si>
  <si>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</si>
  <si>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</si>
  <si>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</si>
  <si>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</si>
  <si>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</si>
  <si>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</si>
  <si>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</si>
  <si>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</si>
  <si>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</si>
  <si>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</si>
  <si>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</si>
  <si>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</si>
  <si>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</si>
  <si>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</si>
  <si>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</si>
  <si>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</si>
  <si>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</si>
  <si>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</si>
  <si>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</si>
  <si>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</si>
  <si>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</si>
  <si>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</si>
  <si>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</si>
  <si>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</si>
  <si>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</si>
  <si>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</si>
  <si>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</si>
  <si>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</si>
  <si>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</si>
  <si>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</si>
  <si>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</si>
  <si>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</si>
  <si>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</si>
  <si>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</si>
  <si>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</si>
  <si>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</si>
  <si>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</si>
  <si>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</si>
  <si>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</si>
  <si>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</si>
  <si>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</si>
  <si>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</si>
  <si>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</si>
  <si>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</si>
  <si>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</si>
  <si>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</si>
  <si>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</si>
  <si>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</si>
  <si>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</si>
  <si>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</si>
  <si>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</si>
  <si>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</si>
  <si>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</si>
  <si>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</si>
  <si>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</si>
  <si>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</si>
  <si>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</si>
  <si>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</si>
  <si>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</si>
  <si>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</si>
  <si>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</si>
  <si>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</si>
  <si>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</si>
  <si>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</si>
  <si>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</si>
  <si>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</si>
  <si>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</si>
  <si>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</si>
  <si>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</si>
  <si>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</si>
  <si>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</si>
  <si>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</si>
  <si>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</si>
  <si>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</si>
  <si>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</si>
  <si>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</si>
  <si>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</si>
  <si>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</si>
  <si>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</si>
  <si>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</si>
  <si>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</si>
  <si>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</si>
  <si>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</si>
  <si>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</si>
  <si>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</si>
  <si>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</si>
  <si>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</si>
  <si>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</si>
  <si>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</si>
  <si>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</si>
  <si>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</si>
  <si>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</si>
  <si>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</si>
  <si>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</si>
  <si>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</si>
  <si>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</si>
  <si>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</si>
  <si>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</si>
  <si>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</si>
  <si>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</si>
  <si>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</si>
  <si>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</si>
  <si>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</si>
  <si>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</si>
  <si>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</si>
  <si>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</si>
  <si>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</si>
  <si>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</si>
  <si>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</si>
  <si>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</si>
  <si>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</si>
  <si>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</si>
  <si>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</si>
  <si>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</si>
  <si>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</si>
  <si>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</si>
  <si>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</si>
  <si>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</si>
  <si>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</si>
  <si>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</si>
  <si>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</si>
  <si>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</si>
  <si>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</si>
  <si>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</si>
  <si>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</si>
  <si>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</si>
  <si>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</si>
  <si>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</si>
  <si>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</si>
  <si>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</si>
  <si>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</si>
  <si>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</si>
  <si>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</si>
  <si>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</si>
  <si>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</si>
  <si>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</si>
  <si>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</si>
  <si>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</si>
  <si>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</si>
  <si>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</si>
  <si>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</si>
  <si>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</si>
  <si>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</si>
  <si>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</si>
  <si>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</si>
  <si>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</si>
  <si>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</si>
  <si>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</si>
  <si>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</si>
  <si>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</si>
  <si>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</si>
  <si>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</si>
  <si>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</si>
  <si>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</si>
  <si>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</si>
  <si>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</si>
  <si>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</si>
  <si>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</si>
  <si>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</si>
  <si>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</si>
  <si>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</si>
  <si>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</si>
  <si>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</si>
  <si>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</si>
  <si>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</si>
  <si>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</si>
  <si>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</si>
  <si>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</si>
  <si>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</si>
  <si>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</si>
  <si>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</si>
  <si>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</si>
  <si>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</si>
  <si>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</si>
  <si>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</si>
  <si>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</si>
  <si>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</si>
  <si>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</si>
  <si>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</si>
  <si>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</si>
  <si>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</si>
  <si>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</si>
  <si>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</si>
  <si>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</si>
  <si>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</si>
  <si>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</si>
  <si>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</si>
  <si>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</si>
  <si>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</si>
  <si>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</si>
  <si>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</si>
  <si>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</si>
  <si>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</si>
  <si>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</si>
  <si>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</si>
  <si>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</si>
  <si>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</si>
  <si>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</si>
  <si>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</si>
  <si>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</si>
  <si>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</si>
  <si>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</si>
  <si>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</si>
  <si>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</si>
  <si>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</si>
  <si>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</si>
  <si>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</si>
  <si>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</si>
  <si>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</si>
  <si>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</si>
  <si>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</si>
  <si>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</si>
  <si>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</si>
  <si>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</si>
  <si>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</si>
  <si>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</si>
  <si>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</si>
  <si>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</si>
  <si>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</si>
  <si>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</si>
  <si>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</si>
  <si>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</si>
  <si>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</si>
  <si>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</si>
  <si>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</si>
  <si>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</si>
  <si>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</si>
  <si>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</si>
  <si>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</si>
  <si>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</si>
  <si>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</si>
  <si>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</si>
  <si>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</si>
  <si>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</si>
  <si>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</si>
  <si>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</si>
  <si>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</si>
  <si>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</si>
  <si>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</si>
  <si>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</si>
  <si>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</si>
  <si>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</si>
  <si>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</si>
  <si>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</si>
  <si>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</si>
  <si>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</si>
  <si>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</si>
  <si>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</si>
  <si>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</si>
  <si>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</si>
  <si>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</si>
  <si>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</si>
  <si>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</si>
  <si>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</si>
  <si>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</si>
  <si>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</si>
  <si>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</si>
  <si>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</si>
  <si>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</si>
  <si>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</si>
  <si>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</si>
  <si>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</si>
  <si>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</si>
  <si>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</si>
  <si>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</si>
  <si>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</si>
  <si>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</si>
  <si>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</si>
  <si>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</si>
  <si>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</si>
  <si>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</si>
  <si>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</si>
  <si>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</si>
  <si>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</si>
  <si>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</si>
  <si>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</si>
  <si>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</si>
  <si>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</si>
  <si>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</si>
  <si>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</si>
  <si>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</si>
  <si>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</si>
  <si>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</si>
  <si>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</si>
  <si>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</si>
  <si>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</si>
  <si>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</si>
  <si>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</si>
  <si>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</si>
  <si>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</si>
  <si>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</si>
  <si>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</si>
  <si>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</si>
  <si>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</si>
  <si>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</si>
  <si>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</si>
  <si>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</si>
  <si>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</si>
  <si>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</si>
  <si>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</si>
  <si>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</si>
  <si>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</si>
  <si>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</si>
  <si>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</si>
  <si>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</si>
  <si>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</si>
  <si>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</si>
  <si>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</si>
  <si>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</si>
  <si>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</si>
  <si>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</si>
  <si>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</si>
  <si>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</si>
  <si>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</si>
  <si>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</si>
  <si>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</si>
  <si>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</si>
  <si>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</si>
  <si>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</si>
  <si>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</si>
  <si>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</si>
  <si>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</si>
  <si>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</si>
  <si>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</si>
  <si>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</si>
  <si>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</si>
  <si>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</si>
  <si>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</si>
  <si>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</si>
  <si>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</si>
  <si>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</si>
  <si>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</si>
  <si>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</si>
  <si>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</si>
  <si>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</si>
  <si>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</si>
  <si>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</si>
  <si>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</si>
  <si>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</si>
  <si>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</si>
  <si>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</si>
  <si>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</si>
  <si>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</si>
  <si>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</si>
  <si>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</si>
  <si>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</si>
  <si>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</si>
  <si>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</si>
  <si>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</si>
  <si>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</si>
  <si>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</si>
  <si>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</si>
  <si>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</si>
  <si>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</si>
  <si>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</si>
  <si>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</si>
  <si>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</si>
  <si>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</si>
  <si>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</si>
  <si>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</si>
  <si>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</si>
  <si>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</si>
  <si>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</si>
  <si>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</si>
  <si>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</si>
  <si>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</si>
  <si>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</si>
  <si>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</si>
  <si>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</si>
  <si>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</si>
  <si>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</si>
  <si>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</si>
  <si>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</si>
  <si>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</si>
  <si>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</si>
  <si>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</si>
  <si>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</si>
  <si>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</si>
  <si>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</si>
  <si>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</si>
  <si>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</si>
  <si>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</si>
  <si>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</si>
  <si>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</si>
  <si>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</si>
  <si>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</si>
  <si>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</si>
  <si>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</si>
  <si>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</si>
  <si>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</si>
  <si>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</si>
  <si>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</si>
  <si>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</si>
  <si>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</si>
  <si>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</si>
  <si>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</si>
  <si>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</si>
  <si>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</si>
  <si>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</si>
  <si>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</si>
  <si>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</si>
  <si>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</si>
  <si>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</si>
  <si>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</si>
  <si>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</si>
  <si>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</si>
  <si>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</si>
  <si>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</si>
  <si>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</si>
  <si>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</si>
  <si>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</si>
  <si>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</si>
  <si>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</si>
  <si>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</si>
  <si>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</si>
  <si>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</si>
  <si>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</si>
  <si>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</si>
  <si>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</si>
  <si>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</si>
  <si>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</si>
  <si>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</si>
  <si>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</si>
  <si>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</si>
  <si>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</si>
  <si>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</si>
  <si>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</si>
  <si>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</si>
  <si>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</si>
  <si>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</si>
  <si>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</si>
  <si>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</si>
  <si>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</si>
  <si>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</si>
  <si>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</si>
  <si>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</si>
  <si>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</si>
  <si>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</si>
  <si>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</si>
  <si>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</si>
  <si>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</si>
  <si>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</si>
  <si>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</si>
  <si>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</si>
  <si>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</si>
  <si>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</si>
  <si>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</si>
  <si>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</si>
  <si>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</si>
  <si>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</si>
  <si>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</si>
  <si>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</si>
  <si>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</si>
  <si>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</si>
  <si>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</si>
  <si>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</si>
  <si>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</si>
  <si>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</si>
  <si>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</si>
  <si>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</si>
  <si>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</si>
  <si>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</si>
  <si>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</si>
  <si>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</si>
  <si>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</si>
  <si>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</si>
  <si>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</si>
  <si>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</si>
  <si>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</si>
  <si>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</si>
  <si>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</si>
  <si>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</si>
  <si>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</si>
  <si>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</si>
  <si>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</si>
  <si>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</si>
  <si>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</si>
  <si>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</si>
  <si>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</si>
  <si>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</si>
  <si>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</si>
  <si>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</si>
  <si>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</si>
  <si>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</si>
  <si>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</si>
  <si>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</si>
  <si>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</si>
  <si>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</si>
  <si>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</si>
  <si>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</si>
  <si>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</si>
  <si>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</si>
  <si>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</si>
  <si>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</si>
  <si>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</si>
  <si>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</si>
  <si>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</si>
  <si>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</si>
  <si>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</si>
  <si>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</si>
  <si>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</si>
  <si>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</si>
  <si>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</si>
  <si>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</si>
  <si>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</si>
  <si>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</si>
  <si>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</si>
  <si>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</si>
  <si>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</si>
  <si>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</si>
  <si>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</si>
  <si>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</si>
  <si>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</si>
  <si>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</si>
  <si>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</si>
  <si>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</si>
  <si>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</si>
  <si>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</si>
  <si>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</si>
  <si>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</si>
  <si>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</si>
  <si>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</si>
  <si>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</si>
  <si>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</si>
  <si>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</si>
  <si>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</si>
  <si>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</si>
  <si>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</si>
  <si>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</si>
  <si>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</si>
  <si>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</si>
  <si>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</si>
  <si>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</si>
  <si>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</si>
  <si>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</si>
  <si>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</si>
  <si>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</si>
  <si>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</si>
  <si>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</si>
  <si>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</si>
  <si>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</si>
  <si>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</si>
  <si>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</si>
  <si>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</si>
  <si>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</si>
  <si>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</si>
  <si>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</si>
  <si>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</si>
  <si>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</si>
  <si>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</si>
  <si>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</si>
  <si>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</si>
  <si>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</si>
  <si>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</si>
  <si>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</si>
  <si>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</si>
  <si>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</si>
  <si>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</si>
  <si>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</si>
  <si>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</si>
  <si>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</si>
  <si>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</si>
  <si>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</si>
  <si>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</si>
  <si>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</si>
  <si>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</si>
  <si>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</si>
  <si>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</si>
  <si>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</si>
  <si>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</si>
  <si>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</si>
  <si>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</si>
  <si>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</si>
  <si>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</si>
  <si>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</si>
  <si>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</si>
  <si>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</si>
  <si>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</si>
  <si>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</si>
  <si>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</si>
  <si>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</si>
  <si>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</si>
  <si>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</si>
  <si>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</si>
  <si>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</si>
  <si>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</si>
  <si>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</si>
  <si>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</si>
  <si>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</si>
  <si>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</si>
  <si>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</si>
  <si>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</si>
  <si>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</si>
  <si>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</si>
  <si>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</si>
  <si>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</si>
  <si>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</si>
  <si>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</si>
  <si>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</si>
  <si>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</si>
  <si>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</si>
  <si>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</si>
  <si>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</si>
  <si>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</si>
  <si>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</si>
  <si>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</si>
  <si>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</si>
  <si>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</si>
  <si>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</si>
  <si>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</si>
  <si>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</si>
  <si>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</si>
  <si>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</si>
  <si>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</si>
  <si>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</si>
  <si>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</si>
  <si>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</si>
  <si>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</si>
  <si>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</si>
  <si>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</si>
  <si>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</si>
  <si>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</si>
  <si>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</si>
  <si>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</si>
  <si>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</si>
  <si>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</si>
  <si>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</si>
  <si>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</si>
  <si>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</si>
  <si>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</si>
  <si>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</si>
  <si>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</si>
  <si>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</si>
  <si>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</si>
  <si>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</si>
  <si>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</si>
  <si>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</si>
  <si>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</si>
  <si>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</si>
  <si>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</si>
  <si>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</si>
  <si>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</si>
  <si>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</si>
  <si>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</si>
  <si>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</si>
  <si>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</si>
  <si>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</si>
  <si>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</si>
  <si>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</si>
  <si>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</si>
  <si>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</si>
  <si>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</si>
  <si>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</si>
  <si>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</si>
  <si>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</si>
  <si>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</si>
  <si>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</si>
  <si>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</si>
  <si>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</si>
  <si>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</si>
  <si>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</si>
  <si>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</si>
  <si>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</si>
  <si>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</si>
  <si>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</si>
  <si>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</si>
  <si>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</si>
  <si>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</si>
  <si>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</si>
  <si>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</si>
  <si>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</si>
  <si>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</si>
  <si>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</si>
  <si>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</si>
  <si>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</si>
  <si>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</si>
  <si>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</si>
  <si>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</si>
  <si>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</si>
  <si>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</si>
  <si>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</si>
  <si>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</si>
  <si>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</si>
  <si>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</si>
  <si>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</si>
  <si>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</si>
  <si>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</si>
  <si>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</si>
  <si>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</si>
  <si>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</si>
  <si>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</si>
  <si>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</si>
  <si>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</si>
  <si>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</si>
  <si>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</si>
  <si>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</si>
  <si>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</si>
  <si>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</si>
  <si>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</si>
  <si>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</si>
  <si>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</si>
  <si>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</si>
  <si>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</si>
  <si>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</si>
  <si>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</si>
  <si>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</si>
  <si>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</si>
  <si>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</si>
  <si>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</si>
  <si>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</si>
  <si>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</si>
  <si>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</si>
  <si>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</si>
  <si>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</si>
  <si>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</si>
  <si>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</si>
  <si>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</si>
  <si>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</si>
  <si>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</si>
  <si>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</si>
  <si>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</si>
  <si>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</si>
  <si>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</si>
  <si>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</si>
  <si>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</si>
  <si>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</si>
  <si>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</si>
  <si>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</si>
  <si>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</si>
  <si>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</si>
  <si>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</si>
  <si>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</si>
  <si>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</si>
  <si>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</si>
  <si>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</si>
  <si>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</si>
  <si>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</si>
  <si>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</si>
  <si>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</si>
  <si>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</si>
  <si>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</si>
  <si>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</si>
  <si>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</si>
  <si>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</si>
  <si>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</si>
  <si>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</si>
  <si>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</si>
  <si>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</si>
  <si>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</si>
  <si>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</si>
  <si>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</si>
  <si>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</si>
  <si>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</si>
  <si>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</si>
  <si>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</si>
  <si>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</si>
  <si>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</si>
  <si>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</si>
  <si>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</si>
  <si>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</si>
  <si>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</si>
  <si>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</si>
  <si>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</si>
  <si>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</si>
  <si>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</si>
  <si>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</si>
  <si>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</si>
  <si>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</si>
  <si>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</si>
  <si>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</si>
  <si>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</si>
  <si>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</si>
  <si>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</si>
  <si>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</si>
  <si>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</si>
  <si>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</si>
  <si>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</si>
  <si>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</si>
  <si>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</si>
  <si>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</si>
  <si>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</si>
  <si>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</si>
  <si>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</si>
  <si>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</si>
  <si>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</si>
  <si>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</si>
  <si>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</si>
  <si>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</si>
  <si>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</si>
  <si>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</si>
  <si>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</si>
  <si>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</si>
  <si>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</si>
  <si>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</si>
  <si>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</si>
  <si>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</si>
  <si>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</si>
  <si>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</si>
  <si>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</si>
  <si>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</si>
  <si>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</si>
  <si>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</si>
  <si>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</si>
  <si>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</si>
  <si>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</si>
  <si>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</si>
  <si>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</si>
  <si>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</si>
  <si>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</si>
  <si>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</si>
  <si>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</si>
  <si>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</si>
  <si>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</si>
  <si>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</si>
  <si>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</si>
  <si>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</si>
  <si>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</si>
  <si>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</si>
  <si>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</si>
  <si>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</si>
  <si>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</si>
  <si>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</si>
  <si>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</si>
  <si>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</si>
  <si>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</si>
  <si>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</si>
  <si>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</si>
  <si>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</si>
  <si>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</si>
  <si>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</si>
  <si>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</si>
  <si>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</si>
  <si>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</si>
  <si>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</si>
  <si>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</si>
  <si>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</si>
  <si>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</si>
  <si>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</si>
  <si>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</si>
  <si>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</si>
  <si>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</si>
  <si>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</si>
  <si>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</si>
  <si>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</si>
  <si>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</si>
  <si>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</si>
  <si>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</si>
  <si>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</si>
  <si>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</si>
  <si>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</si>
  <si>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</si>
  <si>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</si>
  <si>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</si>
  <si>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</si>
  <si>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</si>
  <si>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</si>
  <si>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</si>
  <si>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</si>
  <si>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</si>
  <si>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</si>
  <si>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</si>
  <si>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</si>
  <si>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</si>
  <si>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</si>
  <si>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</si>
  <si>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</si>
  <si>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</si>
  <si>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</si>
  <si>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</si>
  <si>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</si>
  <si>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</si>
  <si>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</si>
  <si>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</si>
  <si>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</si>
  <si>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</si>
  <si>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</si>
  <si>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</si>
  <si>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</si>
  <si>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</si>
  <si>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</si>
  <si>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</si>
  <si>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</si>
  <si>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</si>
  <si>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</si>
  <si>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</si>
  <si>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</si>
  <si>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</si>
  <si>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</si>
  <si>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</si>
  <si>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</si>
  <si>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</si>
  <si>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</si>
  <si>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</si>
  <si>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</si>
  <si>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</si>
  <si>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</si>
  <si>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</si>
  <si>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</si>
  <si>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</si>
  <si>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</si>
  <si>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</si>
  <si>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</si>
  <si>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</si>
  <si>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</si>
  <si>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</si>
  <si>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</si>
  <si>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</si>
  <si>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</si>
  <si>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</si>
  <si>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</si>
  <si>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</si>
  <si>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</si>
  <si>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</si>
  <si>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</si>
  <si>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</si>
  <si>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</si>
  <si>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</si>
  <si>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</si>
  <si>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</si>
  <si>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</si>
  <si>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</si>
  <si>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</si>
  <si>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</si>
  <si>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</si>
  <si>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</si>
  <si>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</si>
  <si>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</si>
  <si>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</si>
  <si>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</si>
  <si>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</si>
  <si>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</si>
  <si>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</si>
  <si>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</si>
  <si>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</si>
  <si>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</si>
  <si>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</si>
  <si>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</si>
  <si>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</si>
  <si>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</si>
  <si>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</si>
  <si>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</si>
  <si>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</si>
  <si>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</si>
  <si>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</si>
  <si>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</si>
  <si>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</si>
  <si>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</si>
  <si>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</si>
  <si>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</si>
  <si>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</si>
  <si>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</si>
  <si>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</si>
  <si>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</si>
  <si>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</si>
  <si>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</si>
  <si>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</si>
  <si>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</si>
  <si>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</si>
  <si>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</si>
  <si>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</si>
  <si>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</si>
  <si>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</si>
  <si>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</si>
  <si>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</si>
  <si>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</si>
  <si>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</si>
  <si>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</si>
  <si>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</si>
  <si>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</si>
  <si>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</si>
  <si>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</si>
  <si>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</si>
  <si>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</si>
  <si>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</si>
  <si>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</si>
  <si>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</si>
  <si>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</si>
  <si>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</si>
  <si>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</si>
  <si>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</si>
  <si>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</si>
  <si>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</si>
  <si>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</si>
  <si>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</si>
  <si>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</si>
  <si>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</si>
  <si>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</si>
  <si>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</si>
  <si>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</si>
  <si>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</si>
  <si>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</si>
  <si>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</si>
  <si>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</si>
  <si>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</si>
  <si>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</si>
  <si>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</si>
  <si>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</si>
  <si>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</si>
  <si>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</si>
  <si>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</si>
  <si>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</si>
  <si>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</si>
  <si>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</si>
  <si>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</si>
  <si>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</si>
  <si>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</si>
  <si>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</si>
  <si>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</si>
  <si>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</si>
  <si>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</si>
  <si>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</si>
  <si>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</si>
  <si>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</si>
  <si>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</si>
  <si>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</si>
  <si>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</si>
  <si>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</si>
  <si>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</si>
  <si>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</si>
  <si>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</si>
  <si>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</si>
  <si>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</si>
  <si>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</si>
  <si>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</si>
  <si>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</si>
  <si>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</si>
  <si>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</si>
  <si>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</si>
  <si>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</si>
  <si>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</si>
  <si>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</si>
  <si>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</si>
  <si>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</si>
  <si>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</si>
  <si>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</si>
  <si>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</si>
  <si>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</si>
  <si>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</si>
  <si>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</si>
  <si>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</si>
  <si>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</si>
  <si>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</si>
  <si>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</si>
  <si>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</si>
  <si>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</si>
  <si>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</si>
  <si>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</si>
  <si>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</si>
  <si>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</si>
  <si>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</si>
  <si>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</si>
  <si>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</si>
  <si>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</si>
  <si>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</si>
  <si>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</si>
  <si>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</si>
  <si>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</si>
  <si>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</si>
  <si>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</si>
  <si>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</si>
  <si>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</si>
  <si>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</si>
  <si>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</si>
  <si>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</si>
  <si>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</si>
  <si>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</si>
  <si>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</si>
  <si>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</si>
  <si>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</si>
  <si>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</si>
  <si>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</si>
  <si>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</si>
  <si>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</si>
  <si>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</si>
  <si>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</si>
  <si>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</si>
  <si>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</si>
  <si>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</si>
  <si>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</si>
  <si>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</si>
  <si>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</si>
  <si>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</si>
  <si>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</si>
  <si>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</si>
  <si>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</si>
  <si>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</si>
  <si>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</si>
  <si>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</si>
  <si>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</si>
  <si>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</si>
  <si>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</si>
  <si>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</si>
  <si>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</si>
  <si>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</si>
  <si>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</si>
  <si>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</si>
  <si>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</si>
  <si>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</si>
  <si>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</si>
  <si>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</si>
  <si>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</si>
  <si>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</si>
  <si>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</si>
  <si>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</si>
  <si>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</si>
  <si>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</si>
  <si>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</si>
  <si>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</si>
  <si>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</si>
  <si>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</si>
  <si>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</si>
  <si>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</si>
  <si>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</si>
  <si>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</si>
  <si>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</si>
  <si>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</si>
  <si>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</si>
  <si>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</si>
  <si>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</si>
  <si>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</si>
  <si>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</si>
  <si>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</si>
  <si>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</si>
  <si>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</si>
  <si>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</si>
  <si>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</si>
  <si>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</si>
  <si>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</si>
  <si>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</si>
  <si>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</si>
  <si>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</si>
  <si>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</si>
  <si>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</si>
  <si>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</si>
  <si>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</si>
  <si>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</si>
  <si>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</si>
  <si>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</si>
  <si>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</si>
  <si>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</si>
  <si>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</si>
  <si>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</si>
  <si>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</si>
  <si>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</si>
  <si>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</si>
  <si>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</si>
  <si>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</si>
  <si>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</si>
  <si>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</si>
  <si>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</si>
  <si>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</si>
  <si>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</si>
  <si>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</si>
  <si>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</si>
  <si>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</si>
  <si>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</si>
  <si>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</si>
  <si>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</si>
  <si>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</si>
  <si>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</si>
  <si>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</si>
  <si>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</si>
  <si>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</si>
  <si>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</si>
  <si>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</si>
  <si>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</si>
  <si>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</si>
  <si>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</si>
  <si>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</si>
  <si>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</si>
  <si>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</si>
  <si>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</si>
  <si>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</si>
  <si>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</si>
  <si>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</si>
  <si>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</si>
  <si>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</si>
  <si>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</si>
  <si>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</si>
  <si>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</si>
  <si>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</si>
  <si>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</si>
  <si>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</si>
  <si>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</si>
  <si>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</si>
  <si>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</si>
  <si>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</si>
  <si>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</si>
  <si>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</si>
  <si>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</si>
  <si>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</si>
  <si>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</si>
  <si>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</si>
  <si>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</si>
  <si>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</si>
  <si>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</si>
  <si>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</si>
  <si>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</si>
  <si>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</si>
  <si>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</si>
  <si>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</si>
  <si>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</si>
  <si>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</si>
  <si>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</si>
  <si>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</si>
  <si>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</si>
  <si>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</si>
  <si>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</si>
  <si>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</si>
  <si>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</si>
  <si>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</si>
  <si>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</si>
  <si>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</si>
  <si>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</si>
  <si>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</si>
  <si>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</si>
  <si>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</si>
  <si>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</si>
  <si>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</si>
  <si>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</si>
  <si>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</si>
  <si>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</si>
  <si>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</si>
  <si>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</si>
  <si>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</si>
  <si>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</si>
  <si>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</si>
  <si>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</si>
  <si>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</si>
  <si>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</si>
  <si>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</si>
  <si>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</si>
  <si>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</si>
  <si>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</si>
  <si>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</si>
  <si>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</si>
  <si>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</si>
  <si>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</si>
  <si>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</si>
  <si>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</si>
  <si>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</si>
  <si>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</si>
  <si>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</si>
  <si>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</si>
  <si>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</si>
  <si>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</si>
  <si>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</si>
  <si>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</si>
  <si>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</si>
  <si>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</si>
  <si>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</si>
  <si>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</si>
  <si>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</si>
  <si>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</si>
  <si>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</si>
  <si>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</si>
  <si>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</si>
  <si>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</si>
  <si>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</si>
  <si>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</si>
  <si>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</si>
  <si>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</si>
  <si>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</si>
  <si>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</si>
  <si>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</si>
  <si>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</si>
  <si>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</si>
  <si>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</si>
  <si>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</si>
  <si>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</si>
  <si>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</si>
  <si>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</si>
  <si>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</si>
  <si>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</si>
  <si>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</si>
  <si>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</si>
  <si>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</si>
  <si>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</si>
  <si>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</si>
  <si>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</si>
  <si>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</si>
  <si>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</si>
  <si>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</si>
  <si>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</si>
  <si>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</si>
  <si>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</si>
  <si>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</si>
  <si>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</si>
  <si>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</si>
  <si>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</si>
  <si>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</si>
  <si>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</si>
  <si>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</si>
  <si>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</si>
  <si>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</si>
  <si>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</si>
  <si>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</si>
  <si>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</si>
  <si>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</si>
  <si>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</si>
  <si>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</si>
  <si>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</si>
  <si>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</si>
  <si>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</si>
  <si>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</si>
  <si>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</si>
  <si>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</si>
  <si>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</si>
  <si>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</si>
  <si>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</si>
  <si>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</si>
  <si>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</si>
  <si>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</si>
  <si>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</si>
  <si>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</si>
  <si>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</si>
  <si>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</si>
  <si>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</si>
  <si>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</si>
  <si>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</si>
  <si>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</si>
  <si>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</si>
  <si>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</si>
  <si>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</si>
  <si>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</si>
  <si>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</si>
  <si>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</si>
  <si>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</si>
  <si>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</si>
  <si>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</si>
  <si>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</si>
  <si>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</si>
  <si>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</si>
  <si>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</si>
  <si>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</si>
  <si>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</si>
  <si>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</si>
  <si>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</si>
  <si>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</si>
  <si>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</si>
  <si>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</si>
  <si>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</si>
  <si>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</si>
  <si>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</si>
  <si>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</si>
  <si>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</si>
  <si>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</si>
  <si>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</si>
  <si>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</si>
  <si>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</si>
  <si>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</si>
  <si>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</si>
  <si>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</si>
  <si>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</si>
  <si>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</si>
  <si>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</si>
  <si>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</si>
  <si>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</si>
  <si>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</si>
  <si>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</si>
  <si>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</si>
  <si>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</si>
  <si>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</si>
  <si>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</si>
  <si>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</si>
  <si>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</si>
  <si>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</si>
  <si>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</si>
  <si>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</si>
  <si>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</si>
  <si>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</si>
  <si>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</si>
  <si>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</si>
  <si>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</si>
  <si>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</si>
  <si>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</si>
  <si>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</si>
  <si>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</si>
  <si>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</si>
  <si>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</si>
  <si>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</si>
  <si>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</si>
  <si>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</si>
  <si>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</si>
  <si>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</si>
  <si>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</si>
  <si>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</si>
  <si>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</si>
  <si>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</si>
  <si>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</si>
  <si>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</si>
  <si>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</si>
  <si>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</si>
  <si>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</si>
  <si>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</si>
  <si>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</si>
  <si>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</si>
  <si>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</si>
  <si>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</si>
  <si>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</si>
  <si>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</si>
  <si>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</si>
  <si>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</si>
  <si>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</si>
  <si>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</si>
  <si>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</si>
  <si>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</si>
  <si>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</si>
  <si>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</si>
  <si>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</si>
  <si>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</si>
  <si>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</si>
  <si>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</si>
  <si>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</si>
  <si>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</si>
  <si>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</si>
  <si>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</si>
  <si>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</si>
  <si>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</si>
  <si>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</si>
  <si>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</si>
  <si>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</si>
  <si>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</si>
  <si>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</si>
  <si>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</si>
  <si>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</si>
  <si>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</si>
  <si>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</si>
  <si>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</si>
  <si>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</si>
  <si>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</si>
  <si>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</si>
  <si>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</si>
  <si>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</si>
  <si>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</si>
  <si>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</si>
  <si>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</si>
  <si>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</si>
  <si>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</si>
  <si>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</si>
  <si>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</si>
  <si>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</si>
  <si>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</si>
  <si>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</si>
  <si>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</si>
  <si>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</si>
  <si>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</si>
  <si>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</si>
  <si>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</si>
  <si>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</si>
  <si>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</si>
  <si>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</si>
  <si>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</si>
  <si>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</si>
  <si>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</si>
  <si>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</si>
  <si>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</si>
  <si>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</si>
  <si>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</si>
  <si>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</si>
  <si>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</si>
  <si>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</si>
  <si>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</si>
  <si>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</si>
  <si>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</si>
  <si>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</si>
  <si>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</si>
  <si>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</si>
  <si>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</si>
  <si>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</si>
  <si>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</si>
  <si>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</si>
  <si>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</si>
  <si>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</si>
  <si>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</si>
  <si>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</si>
  <si>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</si>
  <si>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</si>
  <si>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</si>
  <si>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</si>
  <si>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</si>
  <si>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</si>
  <si>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</si>
  <si>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</si>
  <si>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</si>
  <si>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</si>
  <si>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</si>
  <si>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</si>
  <si>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</si>
  <si>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</si>
  <si>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</si>
  <si>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</si>
  <si>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</si>
  <si>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</si>
  <si>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</si>
  <si>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</si>
  <si>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</si>
  <si>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</si>
  <si>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</si>
  <si>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</si>
  <si>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</si>
  <si>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</si>
  <si>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</si>
  <si>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</si>
  <si>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</si>
  <si>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</si>
  <si>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</si>
  <si>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</si>
  <si>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</si>
  <si>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</si>
  <si>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</si>
  <si>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</si>
  <si>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</si>
  <si>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</si>
  <si>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</si>
  <si>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</si>
  <si>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</si>
  <si>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</si>
  <si>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</si>
  <si>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</si>
  <si>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</si>
  <si>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</si>
  <si>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</si>
  <si>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</si>
  <si>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</si>
  <si>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</si>
  <si>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</si>
  <si>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</si>
  <si>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</si>
  <si>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</si>
  <si>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</si>
  <si>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</si>
  <si>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</si>
  <si>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</si>
  <si>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</si>
  <si>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</si>
  <si>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</si>
  <si>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</si>
  <si>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</si>
  <si>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</si>
  <si>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</si>
  <si>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</si>
  <si>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</si>
  <si>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</si>
  <si>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</si>
  <si>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</si>
  <si>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</si>
  <si>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</si>
  <si>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</si>
  <si>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</si>
  <si>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</si>
  <si>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</si>
  <si>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</si>
  <si>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</si>
  <si>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</si>
  <si>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</si>
  <si>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</si>
  <si>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</si>
  <si>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</si>
  <si>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</si>
  <si>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</si>
  <si>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</si>
  <si>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</si>
  <si>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</si>
  <si>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</si>
  <si>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</si>
  <si>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</si>
  <si>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</si>
  <si>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</si>
  <si>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</si>
  <si>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</si>
  <si>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</si>
  <si>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</si>
  <si>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</si>
  <si>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</si>
  <si>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</si>
  <si>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</si>
  <si>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</si>
  <si>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</si>
  <si>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</si>
  <si>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</si>
  <si>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</si>
  <si>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</si>
  <si>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</si>
  <si>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</si>
  <si>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</si>
  <si>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</si>
  <si>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</si>
  <si>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</si>
  <si>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</si>
  <si>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</si>
  <si>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</si>
  <si>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</si>
  <si>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</si>
  <si>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</si>
  <si>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</si>
  <si>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</si>
  <si>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</si>
  <si>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</si>
  <si>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</si>
  <si>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</si>
  <si>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</si>
  <si>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</si>
  <si>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</si>
  <si>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</si>
  <si>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</si>
  <si>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</si>
  <si>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</si>
  <si>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</si>
  <si>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</si>
  <si>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</si>
  <si>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</si>
  <si>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</si>
  <si>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</si>
  <si>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</si>
  <si>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</si>
  <si>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</si>
  <si>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</si>
  <si>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</si>
  <si>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</si>
  <si>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</si>
  <si>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</si>
  <si>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</si>
  <si>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</si>
  <si>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</si>
  <si>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</si>
  <si>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</si>
  <si>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</si>
  <si>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</si>
  <si>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</si>
  <si>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</si>
  <si>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</si>
  <si>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</si>
  <si>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</si>
  <si>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</si>
  <si>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</si>
  <si>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</si>
  <si>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</si>
  <si>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</si>
  <si>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</si>
  <si>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</si>
  <si>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</si>
  <si>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</si>
  <si>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</si>
  <si>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</si>
  <si>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</si>
  <si>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</si>
  <si>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</si>
  <si>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</si>
  <si>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</si>
  <si>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</si>
  <si>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</si>
  <si>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</si>
  <si>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</si>
  <si>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</si>
  <si>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</si>
  <si>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</si>
  <si>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</si>
  <si>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</si>
  <si>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</si>
  <si>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</si>
  <si>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</si>
  <si>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</si>
  <si>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</si>
  <si>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</si>
  <si>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</si>
  <si>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</si>
  <si>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</si>
  <si>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</si>
  <si>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</si>
  <si>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</si>
  <si>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</si>
  <si>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</si>
  <si>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</si>
  <si>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</si>
  <si>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</si>
  <si>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</si>
  <si>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</si>
  <si>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</si>
  <si>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</si>
  <si>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</si>
  <si>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</si>
  <si>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</si>
  <si>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</si>
  <si>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</si>
  <si>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</si>
  <si>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</si>
  <si>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</si>
  <si>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</si>
  <si>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</si>
  <si>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</si>
  <si>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</si>
  <si>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</si>
  <si>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</si>
  <si>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</si>
  <si>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</si>
  <si>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</si>
  <si>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</si>
  <si>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</si>
  <si>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</si>
  <si>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</si>
  <si>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</si>
  <si>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</si>
  <si>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</si>
  <si>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</si>
  <si>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</si>
  <si>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</si>
  <si>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</si>
  <si>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</si>
  <si>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</si>
  <si>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</si>
  <si>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</si>
  <si>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</si>
  <si>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</si>
  <si>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</si>
  <si>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</si>
  <si>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</si>
  <si>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</si>
  <si>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</si>
  <si>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</si>
  <si>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</si>
  <si>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</si>
  <si>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</si>
  <si>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</si>
  <si>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</si>
  <si>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</si>
  <si>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</si>
  <si>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</si>
  <si>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</si>
  <si>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</si>
  <si>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</si>
  <si>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</si>
  <si>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</si>
  <si>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</si>
  <si>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</si>
  <si>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</si>
  <si>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</si>
  <si>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</si>
  <si>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</si>
  <si>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</si>
  <si>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</si>
  <si>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</si>
  <si>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</si>
  <si>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</si>
  <si>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</si>
  <si>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</si>
  <si>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</si>
  <si>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</si>
  <si>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</si>
  <si>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</si>
  <si>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</si>
  <si>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</si>
  <si>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</si>
  <si>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</si>
  <si>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</si>
  <si>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</si>
  <si>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</si>
  <si>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</si>
  <si>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</si>
  <si>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</si>
  <si>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</si>
  <si>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</si>
  <si>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</si>
  <si>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</si>
  <si>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</si>
  <si>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</si>
  <si>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</si>
  <si>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</si>
  <si>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</si>
  <si>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</si>
  <si>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</si>
  <si>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</si>
  <si>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</si>
  <si>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</si>
  <si>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</si>
  <si>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</si>
  <si>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</si>
  <si>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</si>
  <si>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</si>
  <si>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</si>
  <si>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</si>
  <si>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</si>
  <si>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</si>
  <si>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</si>
  <si>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</si>
  <si>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</si>
  <si>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</si>
  <si>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</si>
  <si>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</si>
  <si>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</si>
  <si>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</si>
  <si>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</si>
  <si>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</si>
  <si>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</si>
  <si>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</si>
  <si>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</si>
  <si>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</si>
  <si>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</si>
  <si>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</si>
  <si>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</si>
  <si>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</si>
  <si>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</si>
  <si>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</si>
  <si>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</si>
  <si>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</si>
  <si>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</si>
  <si>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</si>
  <si>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</si>
  <si>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</si>
  <si>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</si>
  <si>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</si>
  <si>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</si>
  <si>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</si>
  <si>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</si>
  <si>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</si>
  <si>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</si>
  <si>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</si>
  <si>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</si>
  <si>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</si>
  <si>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</si>
  <si>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</si>
  <si>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</si>
  <si>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</si>
  <si>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</si>
  <si>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</si>
  <si>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</si>
  <si>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</si>
  <si>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</si>
  <si>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</si>
  <si>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</si>
  <si>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</si>
  <si>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</si>
  <si>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</si>
  <si>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</si>
  <si>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</si>
  <si>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</si>
  <si>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</si>
  <si>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</si>
  <si>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</si>
  <si>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</si>
  <si>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</si>
  <si>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</si>
  <si>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</si>
  <si>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</si>
  <si>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</si>
  <si>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</si>
  <si>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</si>
  <si>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</si>
  <si>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</si>
  <si>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</si>
  <si>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</si>
  <si>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</si>
  <si>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</si>
  <si>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</si>
  <si>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</si>
  <si>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</si>
  <si>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</si>
  <si>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</si>
  <si>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</si>
  <si>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</si>
  <si>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</si>
  <si>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</si>
  <si>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</si>
  <si>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</si>
  <si>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</si>
  <si>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</si>
  <si>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</si>
  <si>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</si>
  <si>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</si>
  <si>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</si>
  <si>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</si>
  <si>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</si>
  <si>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</si>
  <si>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</si>
  <si>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</si>
  <si>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</si>
  <si>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</si>
  <si>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</si>
  <si>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</si>
  <si>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</si>
  <si>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</si>
  <si>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</si>
  <si>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</si>
  <si>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</si>
  <si>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</si>
  <si>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</si>
  <si>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</si>
  <si>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</si>
  <si>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</si>
  <si>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</si>
  <si>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</si>
  <si>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</si>
  <si>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</si>
  <si>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</si>
  <si>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</si>
  <si>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</si>
  <si>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</si>
  <si>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</si>
  <si>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</si>
  <si>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</si>
  <si>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</si>
  <si>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</si>
  <si>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</si>
  <si>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</si>
  <si>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</si>
  <si>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</si>
  <si>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</si>
  <si>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</si>
  <si>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</si>
  <si>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</si>
  <si>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</si>
  <si>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</si>
  <si>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</si>
  <si>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</si>
  <si>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</si>
  <si>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</si>
  <si>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</si>
  <si>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</si>
  <si>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</si>
  <si>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</si>
  <si>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</si>
  <si>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</si>
  <si>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</si>
  <si>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</si>
  <si>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</si>
  <si>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</si>
  <si>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</si>
  <si>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</si>
  <si>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</si>
  <si>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</si>
  <si>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</si>
  <si>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</si>
  <si>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</si>
  <si>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</si>
  <si>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</si>
  <si>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</si>
  <si>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</si>
  <si>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</si>
  <si>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</si>
  <si>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</si>
  <si>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</si>
  <si>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</si>
  <si>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</si>
  <si>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</si>
  <si>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</si>
  <si>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</si>
  <si>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</si>
  <si>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</si>
  <si>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</si>
  <si>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</si>
  <si>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</si>
  <si>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</si>
  <si>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</si>
  <si>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</si>
  <si>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</si>
  <si>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</si>
  <si>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</si>
  <si>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</si>
  <si>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</si>
  <si>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</si>
  <si>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</si>
  <si>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</si>
  <si>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</si>
  <si>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</si>
  <si>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</si>
  <si>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</si>
  <si>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</si>
  <si>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</si>
  <si>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</si>
  <si>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</si>
  <si>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</si>
  <si>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</si>
  <si>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</si>
  <si>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</si>
  <si>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</si>
  <si>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</si>
  <si>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</si>
  <si>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</si>
  <si>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</si>
  <si>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</si>
  <si>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</si>
  <si>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</si>
  <si>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</si>
  <si>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</si>
  <si>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</si>
  <si>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</si>
  <si>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</si>
  <si>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</si>
  <si>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</si>
  <si>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2021-27-27001082020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</si>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</sst>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642</v>
      </c>
      <c r="K20" s="150">
        <v>343671750</v>
      </c>
      <c r="L20" s="151"/>
      <c r="M20" s="151">
        <v>44561</v>
      </c>
      <c r="N20" s="134">
        <f>+(M20-L20)/30</f>
        <v>1485.3666666666666</v>
      </c>
      <c r="O20" s="137"/>
      <c r="U20" s="133"/>
      <c r="V20" s="105">
        <f ca="1">NOW()</f>
        <v>44192.643190277777</v>
      </c>
      <c r="W20" s="105">
        <f ca="1">NOW()</f>
        <v>44192.643190277777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13746870</v>
      </c>
      <c r="F185" s="92"/>
      <c r="G185" s="93"/>
      <c r="H185" s="88"/>
      <c r="I185" s="90" t="s">
        <v>2627</v>
      </c>
      <c r="J185" s="165">
        <f>+SUM(M179:M183)</f>
        <v>0.03</v>
      </c>
      <c r="K185" s="201" t="s">
        <v>2628</v>
      </c>
      <c r="L185" s="201"/>
      <c r="M185" s="94">
        <f>+J185*(SUM(K20:K35))</f>
        <v>10310152.5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www.w3.org/XML/1998/namespace"/>
    <ds:schemaRef ds:uri="http://purl.org/dc/elements/1.1/"/>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