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AEAD0E29-9509-4145-BEA9-25487B334F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<sst xmlns="http://schemas.openxmlformats.org/spreadsheetml/2006/main" count="3246" uniqueCount="2728">
  <si>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</si>
  <si>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</si>
  <si>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</si>
  <si>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</si>
  <si>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</si>
  <si>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</si>
  <si>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</si>
  <si>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</si>
  <si>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</si>
  <si>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</si>
  <si>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</si>
  <si>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</si>
  <si>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</si>
  <si>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</si>
  <si>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</si>
  <si>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</si>
  <si>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</si>
  <si>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</si>
  <si>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</si>
  <si>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</si>
  <si>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</si>
  <si>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</si>
  <si>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</si>
  <si>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</si>
  <si>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</si>
  <si>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</si>
  <si>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</si>
  <si>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</si>
  <si>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</si>
  <si>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</si>
  <si>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</si>
  <si>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</si>
  <si>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</si>
  <si>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</si>
  <si>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</si>
  <si>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</si>
  <si>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</si>
  <si>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</si>
  <si>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</si>
  <si>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</si>
  <si>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</si>
  <si>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</si>
  <si>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</si>
  <si>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</si>
  <si>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</si>
  <si>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</si>
  <si>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</si>
  <si>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</si>
  <si>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</si>
  <si>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</si>
  <si>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</si>
  <si>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</si>
  <si>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</si>
  <si>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</si>
  <si>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</si>
  <si>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</si>
  <si>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</si>
  <si>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</si>
  <si>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</si>
  <si>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</si>
  <si>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</si>
  <si>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</si>
  <si>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</si>
  <si>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</si>
  <si>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</si>
  <si>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</si>
  <si>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</si>
  <si>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</si>
  <si>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</si>
  <si>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</si>
  <si>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</si>
  <si>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</si>
  <si>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</si>
  <si>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</si>
  <si>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</si>
  <si>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</si>
  <si>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</si>
  <si>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</si>
  <si>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</si>
  <si>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</si>
  <si>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</si>
  <si>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</si>
  <si>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</si>
  <si>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</si>
  <si>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</si>
  <si>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</si>
  <si>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</si>
  <si>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</si>
  <si>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</si>
  <si>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</si>
  <si>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</si>
  <si>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</si>
  <si>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</si>
  <si>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</si>
  <si>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</si>
  <si>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</si>
  <si>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</si>
  <si>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</si>
  <si>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</si>
  <si>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</si>
  <si>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</si>
  <si>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</si>
  <si>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</si>
  <si>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</si>
  <si>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</si>
  <si>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</si>
  <si>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</si>
  <si>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</si>
  <si>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</si>
  <si>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</si>
  <si>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</si>
  <si>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</si>
  <si>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</si>
  <si>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</si>
  <si>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</si>
  <si>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</si>
  <si>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</si>
  <si>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</si>
  <si>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</si>
  <si>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</si>
  <si>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</si>
  <si>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</si>
  <si>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</si>
  <si>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</si>
  <si>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</si>
  <si>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</si>
  <si>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</si>
  <si>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</si>
  <si>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</si>
  <si>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</si>
  <si>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</si>
  <si>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</si>
  <si>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</si>
  <si>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</si>
  <si>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</si>
  <si>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</si>
  <si>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</si>
  <si>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</si>
  <si>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</si>
  <si>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</si>
  <si>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</si>
  <si>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</si>
  <si>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</si>
  <si>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</si>
  <si>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</si>
  <si>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</si>
  <si>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</si>
  <si>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</si>
  <si>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</si>
  <si>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</si>
  <si>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</si>
  <si>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</si>
  <si>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</si>
  <si>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</si>
  <si>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</si>
  <si>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</si>
  <si>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</si>
  <si>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</si>
  <si>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</si>
  <si>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</si>
  <si>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</si>
  <si>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</si>
  <si>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</si>
  <si>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</si>
  <si>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</si>
  <si>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</si>
  <si>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</si>
  <si>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</si>
  <si>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</si>
  <si>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</si>
  <si>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</si>
  <si>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</si>
  <si>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</si>
  <si>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</si>
  <si>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</si>
  <si>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</si>
  <si>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</si>
  <si>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</si>
  <si>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</si>
  <si>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</si>
  <si>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</si>
  <si>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</si>
  <si>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</si>
  <si>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</si>
  <si>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</si>
  <si>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</si>
  <si>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</si>
  <si>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</si>
  <si>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</si>
  <si>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</si>
  <si>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</si>
  <si>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</si>
  <si>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</si>
  <si>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</si>
  <si>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</si>
  <si>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</si>
  <si>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</si>
  <si>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</si>
  <si>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</si>
  <si>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</si>
  <si>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</si>
  <si>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</si>
  <si>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</si>
  <si>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</si>
  <si>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</si>
  <si>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</si>
  <si>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</si>
  <si>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</si>
  <si>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</si>
  <si>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</si>
  <si>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</si>
  <si>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</si>
  <si>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</si>
  <si>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</si>
  <si>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</si>
  <si>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</si>
  <si>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</si>
  <si>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</si>
  <si>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</si>
  <si>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</si>
  <si>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</si>
  <si>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</si>
  <si>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</si>
  <si>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</si>
  <si>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</si>
  <si>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</si>
  <si>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</si>
  <si>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</si>
  <si>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</si>
  <si>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</si>
  <si>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</si>
  <si>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</si>
  <si>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</si>
  <si>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</si>
  <si>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</si>
  <si>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</si>
  <si>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</si>
  <si>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</si>
  <si>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</si>
  <si>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</si>
  <si>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</si>
  <si>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</si>
  <si>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</si>
  <si>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</si>
  <si>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</si>
  <si>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</si>
  <si>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</si>
  <si>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</si>
  <si>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</si>
  <si>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</si>
  <si>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</si>
  <si>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</si>
  <si>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</si>
  <si>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</si>
  <si>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</si>
  <si>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</si>
  <si>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</si>
  <si>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</si>
  <si>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</si>
  <si>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</si>
  <si>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</si>
  <si>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</si>
  <si>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</si>
  <si>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</si>
  <si>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</si>
  <si>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</si>
  <si>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</si>
  <si>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</si>
  <si>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</si>
  <si>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</si>
  <si>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</si>
  <si>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</si>
  <si>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</si>
  <si>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</si>
  <si>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</si>
  <si>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</si>
  <si>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</si>
  <si>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</si>
  <si>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</si>
  <si>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</si>
  <si>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</si>
  <si>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</si>
  <si>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</si>
  <si>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</si>
  <si>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</si>
  <si>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</si>
  <si>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</si>
  <si>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</si>
  <si>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</si>
  <si>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</si>
  <si>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</si>
  <si>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</si>
  <si>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</si>
  <si>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</si>
  <si>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</si>
  <si>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</si>
  <si>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</si>
  <si>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</si>
  <si>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</si>
  <si>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</si>
  <si>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</si>
  <si>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</si>
  <si>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</si>
  <si>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</si>
  <si>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</si>
  <si>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</si>
  <si>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</si>
  <si>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</si>
  <si>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</si>
  <si>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</si>
  <si>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</si>
  <si>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</si>
  <si>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</si>
  <si>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</si>
  <si>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</si>
  <si>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</si>
  <si>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</si>
  <si>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</si>
  <si>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</si>
  <si>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</si>
  <si>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</si>
  <si>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</si>
  <si>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</si>
  <si>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</si>
  <si>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</si>
  <si>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</si>
  <si>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</si>
  <si>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</si>
  <si>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</si>
  <si>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</si>
  <si>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</si>
  <si>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</si>
  <si>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</si>
  <si>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</si>
  <si>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</si>
  <si>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</si>
  <si>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</si>
  <si>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</si>
  <si>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</si>
  <si>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</si>
  <si>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</si>
  <si>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</si>
  <si>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</si>
  <si>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</si>
  <si>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</si>
  <si>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</si>
  <si>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</si>
  <si>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</si>
  <si>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</si>
  <si>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</si>
  <si>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</si>
  <si>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</si>
  <si>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</si>
  <si>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</si>
  <si>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</si>
  <si>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</si>
  <si>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</si>
  <si>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</si>
  <si>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</si>
  <si>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</si>
  <si>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</si>
  <si>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</si>
  <si>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</si>
  <si>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</si>
  <si>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</si>
  <si>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</si>
  <si>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</si>
  <si>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</si>
  <si>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</si>
  <si>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</si>
  <si>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</si>
  <si>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</si>
  <si>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</si>
  <si>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</si>
  <si>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</si>
  <si>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</si>
  <si>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</si>
  <si>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</si>
  <si>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</si>
  <si>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</si>
  <si>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</si>
  <si>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</si>
  <si>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</si>
  <si>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</si>
  <si>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</si>
  <si>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</si>
  <si>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</si>
  <si>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</si>
  <si>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</si>
  <si>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</si>
  <si>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</si>
  <si>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</si>
  <si>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</si>
  <si>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</si>
  <si>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</si>
  <si>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</si>
  <si>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</si>
  <si>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</si>
  <si>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</si>
  <si>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</si>
  <si>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</si>
  <si>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</si>
  <si>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</si>
  <si>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</si>
  <si>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</si>
  <si>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</si>
  <si>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</si>
  <si>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</si>
  <si>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</si>
  <si>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</si>
  <si>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</si>
  <si>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</si>
  <si>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</si>
  <si>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</si>
  <si>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</si>
  <si>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</si>
  <si>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</si>
  <si>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</si>
  <si>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</si>
  <si>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</si>
  <si>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</si>
  <si>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</si>
  <si>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</si>
  <si>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</si>
  <si>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</si>
  <si>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</si>
  <si>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</si>
  <si>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</si>
  <si>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</si>
  <si>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</si>
  <si>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</si>
  <si>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</si>
  <si>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</si>
  <si>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</si>
  <si>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</si>
  <si>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</si>
  <si>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</si>
  <si>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</si>
  <si>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</si>
  <si>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</si>
  <si>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</si>
  <si>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</si>
  <si>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</si>
  <si>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</si>
  <si>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</si>
  <si>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</si>
  <si>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</si>
  <si>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</si>
  <si>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</si>
  <si>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</si>
  <si>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</si>
  <si>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</si>
  <si>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</si>
  <si>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</si>
  <si>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</si>
  <si>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</si>
  <si>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</si>
  <si>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</si>
  <si>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</si>
  <si>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</si>
  <si>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</si>
  <si>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</si>
  <si>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</si>
  <si>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</si>
  <si>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</si>
  <si>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</si>
  <si>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</si>
  <si>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</si>
  <si>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</si>
  <si>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</si>
  <si>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</si>
  <si>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</si>
  <si>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</si>
  <si>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</si>
  <si>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</si>
  <si>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</si>
  <si>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</si>
  <si>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</si>
  <si>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</si>
  <si>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</si>
  <si>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</si>
  <si>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</si>
  <si>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</si>
  <si>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</si>
  <si>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</si>
  <si>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</si>
  <si>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</si>
  <si>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</si>
  <si>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</si>
  <si>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</si>
  <si>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</si>
  <si>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</si>
  <si>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</si>
  <si>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</si>
  <si>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</si>
  <si>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</si>
  <si>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</si>
  <si>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</si>
  <si>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</si>
  <si>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</si>
  <si>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</si>
  <si>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</si>
  <si>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</si>
  <si>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</si>
  <si>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</si>
  <si>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</si>
  <si>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</si>
  <si>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</si>
  <si>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</si>
  <si>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</si>
  <si>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</si>
  <si>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</si>
  <si>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</si>
  <si>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</si>
  <si>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</si>
  <si>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</si>
  <si>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</si>
  <si>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</si>
  <si>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</si>
  <si>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</si>
  <si>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</si>
  <si>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</si>
  <si>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</si>
  <si>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</si>
  <si>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</si>
  <si>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</si>
  <si>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</si>
  <si>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</si>
  <si>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</si>
  <si>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</si>
  <si>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</si>
  <si>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</si>
  <si>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</si>
  <si>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</si>
  <si>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</si>
  <si>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</si>
  <si>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</si>
  <si>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</si>
  <si>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</si>
  <si>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</si>
  <si>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</si>
  <si>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</si>
  <si>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</si>
  <si>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</si>
  <si>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</si>
  <si>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</si>
  <si>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</si>
  <si>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</si>
  <si>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</si>
  <si>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</si>
  <si>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</si>
  <si>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</si>
  <si>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</si>
  <si>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</si>
  <si>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</si>
  <si>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</si>
  <si>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</si>
  <si>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</si>
  <si>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</si>
  <si>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</si>
  <si>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</si>
  <si>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</si>
  <si>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</si>
  <si>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</si>
  <si>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</si>
  <si>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</si>
  <si>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</si>
  <si>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</si>
  <si>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</si>
  <si>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</si>
  <si>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</si>
  <si>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</si>
  <si>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</si>
  <si>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</si>
  <si>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</si>
  <si>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</si>
  <si>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</si>
  <si>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</si>
  <si>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</si>
  <si>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</si>
  <si>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</si>
  <si>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</si>
  <si>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</si>
  <si>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</si>
  <si>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</si>
  <si>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</si>
  <si>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</si>
  <si>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</si>
  <si>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</si>
  <si>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</si>
  <si>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</si>
  <si>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</si>
  <si>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</si>
  <si>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</si>
  <si>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</si>
  <si>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</si>
  <si>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</si>
  <si>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</si>
  <si>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</si>
  <si>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</si>
  <si>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</si>
  <si>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</si>
  <si>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</si>
  <si>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</si>
  <si>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</si>
  <si>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</si>
  <si>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</si>
  <si>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</si>
  <si>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</si>
  <si>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</si>
  <si>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</si>
  <si>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</si>
  <si>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</si>
  <si>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</si>
  <si>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</si>
  <si>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</si>
  <si>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</si>
  <si>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</si>
  <si>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</si>
  <si>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</si>
  <si>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</si>
  <si>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</si>
  <si>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</si>
  <si>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</si>
  <si>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</si>
  <si>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</si>
  <si>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</si>
  <si>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</si>
  <si>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</si>
  <si>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</si>
  <si>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</si>
  <si>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</si>
  <si>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</si>
  <si>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</si>
  <si>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</si>
  <si>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</si>
  <si>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</si>
  <si>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</si>
  <si>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</si>
  <si>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</si>
  <si>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</si>
  <si>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</si>
  <si>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</si>
  <si>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</si>
  <si>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</si>
  <si>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</si>
  <si>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</si>
  <si>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</si>
  <si>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</si>
  <si>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</si>
  <si>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</si>
  <si>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</si>
  <si>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</si>
  <si>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</si>
  <si>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</si>
  <si>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</si>
  <si>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</si>
  <si>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</si>
  <si>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</si>
  <si>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</si>
  <si>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</si>
  <si>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</si>
  <si>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</si>
  <si>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</si>
  <si>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</si>
  <si>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</si>
  <si>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</si>
  <si>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</si>
  <si>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</si>
  <si>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</si>
  <si>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</si>
  <si>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</si>
  <si>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</si>
  <si>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</si>
  <si>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</si>
  <si>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</si>
  <si>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</si>
  <si>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</si>
  <si>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</si>
  <si>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</si>
  <si>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</si>
  <si>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</si>
  <si>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</si>
  <si>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</si>
  <si>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</si>
  <si>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</si>
  <si>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</si>
  <si>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</si>
  <si>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</si>
  <si>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</si>
  <si>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</si>
  <si>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</si>
  <si>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</si>
  <si>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</si>
  <si>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</si>
  <si>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</si>
  <si>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</si>
  <si>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</si>
  <si>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</si>
  <si>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</si>
  <si>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</si>
  <si>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</si>
  <si>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</si>
  <si>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</si>
  <si>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</si>
  <si>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</si>
  <si>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</si>
  <si>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</si>
  <si>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</si>
  <si>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</si>
  <si>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</si>
  <si>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</si>
  <si>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</si>
  <si>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</si>
  <si>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</si>
  <si>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</si>
  <si>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</si>
  <si>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</si>
  <si>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</si>
  <si>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</si>
  <si>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</si>
  <si>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</si>
  <si>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</si>
  <si>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</si>
  <si>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</si>
  <si>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</si>
  <si>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</si>
  <si>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</si>
  <si>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</si>
  <si>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</si>
  <si>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</si>
  <si>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</si>
  <si>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</si>
  <si>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</si>
  <si>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</si>
  <si>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</si>
  <si>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</si>
  <si>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</si>
  <si>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</si>
  <si>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</si>
  <si>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</si>
  <si>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</si>
  <si>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</si>
  <si>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</si>
  <si>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</si>
  <si>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</si>
  <si>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</si>
  <si>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</si>
  <si>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</si>
  <si>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</si>
  <si>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</si>
  <si>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</si>
  <si>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</si>
  <si>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</si>
  <si>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</si>
  <si>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</si>
  <si>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</si>
  <si>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</si>
  <si>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</si>
  <si>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</si>
  <si>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</si>
  <si>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</si>
  <si>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</si>
  <si>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</si>
  <si>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</si>
  <si>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</si>
  <si>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</si>
  <si>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</si>
  <si>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</si>
  <si>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</si>
  <si>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</si>
  <si>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</si>
  <si>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</si>
  <si>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</si>
  <si>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</si>
  <si>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</si>
  <si>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</si>
  <si>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</si>
  <si>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</si>
  <si>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</si>
  <si>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</si>
  <si>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</si>
  <si>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</si>
  <si>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</si>
  <si>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</si>
  <si>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</si>
  <si>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</si>
  <si>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</si>
  <si>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</si>
  <si>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</si>
  <si>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</si>
  <si>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</si>
  <si>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</si>
  <si>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</si>
  <si>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</si>
  <si>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</si>
  <si>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</si>
  <si>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</si>
  <si>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</si>
  <si>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</si>
  <si>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</si>
  <si>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</si>
  <si>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</si>
  <si>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</si>
  <si>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</si>
  <si>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</si>
  <si>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</si>
  <si>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</si>
  <si>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</si>
  <si>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</si>
  <si>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</si>
  <si>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</si>
  <si>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</si>
  <si>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</si>
  <si>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</si>
  <si>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</si>
  <si>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</si>
  <si>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</si>
  <si>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</si>
  <si>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</si>
  <si>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</si>
  <si>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</si>
  <si>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</si>
  <si>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</si>
  <si>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</si>
  <si>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</si>
  <si>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</si>
  <si>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</si>
  <si>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</si>
  <si>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</si>
  <si>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</si>
  <si>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</si>
  <si>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</si>
  <si>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</si>
  <si>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</si>
  <si>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</si>
  <si>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</si>
  <si>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</si>
  <si>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</si>
  <si>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</si>
  <si>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</si>
  <si>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</si>
  <si>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</si>
  <si>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</si>
  <si>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</si>
  <si>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</si>
  <si>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</si>
  <si>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</si>
  <si>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</si>
  <si>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</si>
  <si>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</si>
  <si>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</si>
  <si>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</si>
  <si>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</si>
  <si>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</si>
  <si>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</si>
  <si>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</si>
  <si>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</si>
  <si>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</si>
  <si>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</si>
  <si>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</si>
  <si>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</si>
  <si>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</si>
  <si>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</si>
  <si>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</si>
  <si>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</si>
  <si>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</si>
  <si>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</si>
  <si>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</si>
  <si>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</si>
  <si>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</si>
  <si>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</si>
  <si>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</si>
  <si>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</si>
  <si>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</si>
  <si>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</si>
  <si>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</si>
  <si>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</si>
  <si>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</si>
  <si>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</si>
  <si>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</si>
  <si>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</si>
  <si>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</si>
  <si>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</si>
  <si>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</si>
  <si>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</si>
  <si>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</si>
  <si>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</si>
  <si>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</si>
  <si>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</si>
  <si>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</si>
  <si>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</si>
  <si>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</si>
  <si>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</si>
  <si>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</si>
  <si>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</si>
  <si>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</si>
  <si>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</si>
  <si>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</si>
  <si>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</si>
  <si>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</si>
  <si>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</si>
  <si>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</si>
  <si>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</si>
  <si>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</si>
  <si>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</si>
  <si>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</si>
  <si>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</si>
  <si>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</si>
  <si>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</si>
  <si>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</si>
  <si>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</si>
  <si>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</si>
  <si>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</si>
  <si>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</si>
  <si>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</si>
  <si>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</si>
  <si>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</si>
  <si>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</si>
  <si>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</si>
  <si>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</si>
  <si>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</si>
  <si>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</si>
  <si>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</si>
  <si>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</si>
  <si>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</si>
  <si>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</si>
  <si>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</si>
  <si>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</si>
  <si>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</si>
  <si>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</si>
  <si>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</si>
  <si>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</si>
  <si>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</si>
  <si>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</si>
  <si>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</si>
  <si>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</si>
  <si>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</si>
  <si>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</si>
  <si>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</si>
  <si>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</si>
  <si>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</si>
  <si>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</si>
  <si>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</si>
  <si>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</si>
  <si>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</si>
  <si>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</si>
  <si>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</si>
  <si>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</si>
  <si>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</si>
  <si>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</si>
  <si>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</si>
  <si>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</si>
  <si>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</si>
  <si>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</si>
  <si>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</si>
  <si>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</si>
  <si>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</si>
  <si>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</si>
  <si>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</si>
  <si>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</si>
  <si>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</si>
  <si>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</si>
  <si>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</si>
  <si>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</si>
  <si>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</si>
  <si>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</si>
  <si>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</si>
  <si>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</si>
  <si>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</si>
  <si>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</si>
  <si>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</si>
  <si>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</si>
  <si>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</si>
  <si>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</si>
  <si>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</si>
  <si>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</si>
  <si>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</si>
  <si>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</si>
  <si>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</si>
  <si>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</si>
  <si>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</si>
  <si>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</si>
  <si>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</si>
  <si>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</si>
  <si>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</si>
  <si>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</si>
  <si>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</si>
  <si>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</si>
  <si>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</si>
  <si>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</si>
  <si>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</si>
  <si>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</si>
  <si>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</si>
  <si>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</si>
  <si>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</si>
  <si>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</si>
  <si>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</si>
  <si>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</si>
  <si>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</si>
  <si>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</si>
  <si>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</si>
  <si>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</si>
  <si>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</si>
  <si>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</si>
  <si>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</si>
  <si>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</si>
  <si>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</si>
  <si>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</si>
  <si>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</si>
  <si>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</si>
  <si>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</si>
  <si>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</si>
  <si>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</si>
  <si>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</si>
  <si>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</si>
  <si>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</si>
  <si>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</si>
  <si>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</si>
  <si>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</si>
  <si>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</si>
  <si>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</si>
  <si>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</si>
  <si>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</si>
  <si>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</si>
  <si>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</si>
  <si>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</si>
  <si>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</si>
  <si>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</si>
  <si>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</si>
  <si>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</si>
  <si>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</si>
  <si>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</si>
  <si>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</si>
  <si>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</si>
  <si>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</si>
  <si>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</si>
  <si>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</si>
  <si>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</si>
  <si>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</si>
  <si>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</si>
  <si>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</si>
  <si>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</si>
  <si>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</si>
  <si>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</si>
  <si>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</si>
  <si>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</si>
  <si>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</si>
  <si>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</si>
  <si>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</si>
  <si>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</si>
  <si>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</si>
  <si>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</si>
  <si>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</si>
  <si>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</si>
  <si>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</si>
  <si>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</si>
  <si>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</si>
  <si>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</si>
  <si>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</si>
  <si>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</si>
  <si>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</si>
  <si>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</si>
  <si>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</si>
  <si>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</si>
  <si>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</si>
  <si>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</si>
  <si>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</si>
  <si>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</si>
  <si>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</si>
  <si>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</si>
  <si>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</si>
  <si>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</si>
  <si>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</si>
  <si>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</si>
  <si>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</si>
  <si>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</si>
  <si>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</si>
  <si>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</si>
  <si>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</si>
  <si>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</si>
  <si>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</si>
  <si>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</si>
  <si>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</si>
  <si>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</si>
  <si>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</si>
  <si>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</si>
  <si>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</si>
  <si>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</si>
  <si>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</si>
  <si>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</si>
  <si>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</si>
  <si>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</si>
  <si>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</si>
  <si>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</si>
  <si>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</si>
  <si>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</si>
  <si>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</si>
  <si>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</si>
  <si>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</si>
  <si>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</si>
  <si>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</si>
  <si>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</si>
  <si>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</si>
  <si>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</si>
  <si>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</si>
  <si>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</si>
  <si>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</si>
  <si>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</si>
  <si>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</si>
  <si>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</si>
  <si>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</si>
  <si>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</si>
  <si>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</si>
  <si>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</si>
  <si>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</si>
  <si>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</si>
  <si>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</si>
  <si>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</si>
  <si>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</si>
  <si>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</si>
  <si>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</si>
  <si>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</si>
  <si>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</si>
  <si>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</si>
  <si>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</si>
  <si>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</si>
  <si>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</si>
  <si>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</si>
  <si>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</si>
  <si>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</si>
  <si>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</si>
  <si>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</si>
  <si>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</si>
  <si>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</si>
  <si>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</si>
  <si>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</si>
  <si>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</si>
  <si>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</si>
  <si>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</si>
  <si>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</si>
  <si>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</si>
  <si>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</si>
  <si>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</si>
  <si>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</si>
  <si>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</si>
  <si>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</si>
  <si>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</si>
  <si>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</si>
  <si>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</si>
  <si>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</si>
  <si>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</si>
  <si>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</si>
  <si>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</si>
  <si>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</si>
  <si>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</si>
  <si>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</si>
  <si>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</si>
  <si>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</si>
  <si>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</si>
  <si>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</si>
  <si>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</si>
  <si>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</si>
  <si>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</si>
  <si>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</si>
  <si>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</si>
  <si>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</si>
  <si>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</si>
  <si>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</si>
  <si>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</si>
  <si>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</si>
  <si>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</si>
  <si>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</si>
  <si>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</si>
  <si>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</si>
  <si>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</si>
  <si>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</si>
  <si>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</si>
  <si>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</si>
  <si>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</si>
  <si>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</si>
  <si>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</si>
  <si>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</si>
  <si>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</si>
  <si>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</si>
  <si>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</si>
  <si>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</si>
  <si>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</si>
  <si>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</si>
  <si>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</si>
  <si>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</si>
  <si>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</si>
  <si>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</si>
  <si>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</si>
  <si>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</si>
  <si>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</si>
  <si>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</si>
  <si>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</si>
  <si>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</si>
  <si>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</si>
  <si>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</si>
  <si>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</si>
  <si>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</si>
  <si>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</si>
  <si>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</si>
  <si>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</si>
  <si>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</si>
  <si>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</si>
  <si>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</si>
  <si>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</si>
  <si>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</si>
  <si>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</si>
  <si>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</si>
  <si>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</si>
  <si>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</si>
  <si>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</si>
  <si>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</si>
  <si>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</si>
  <si>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</si>
  <si>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</si>
  <si>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</si>
  <si>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</si>
  <si>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</si>
  <si>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</si>
  <si>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</si>
  <si>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</si>
  <si>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</si>
  <si>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</si>
  <si>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</si>
  <si>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</si>
  <si>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</si>
  <si>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</si>
  <si>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</si>
  <si>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</si>
  <si>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</si>
  <si>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</si>
  <si>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</si>
  <si>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</si>
  <si>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</si>
  <si>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</si>
  <si>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</si>
  <si>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</si>
  <si>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</si>
  <si>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</si>
  <si>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</si>
  <si>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</si>
  <si>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</si>
  <si>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</si>
  <si>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</si>
  <si>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</si>
  <si>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</si>
  <si>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</si>
  <si>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</si>
  <si>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</si>
  <si>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</si>
  <si>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</si>
  <si>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</si>
  <si>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</si>
  <si>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</si>
  <si>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</si>
  <si>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</si>
  <si>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</si>
  <si>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</si>
  <si>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</si>
  <si>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</si>
  <si>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</si>
  <si>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</si>
  <si>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</si>
  <si>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</si>
  <si>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</si>
  <si>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</si>
  <si>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</si>
  <si>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</si>
  <si>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</si>
  <si>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</si>
  <si>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</si>
  <si>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</si>
  <si>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</si>
  <si>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</si>
  <si>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</si>
  <si>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</si>
  <si>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</si>
  <si>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</si>
  <si>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</si>
  <si>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</si>
  <si>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</si>
  <si>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</si>
  <si>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</si>
  <si>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</si>
  <si>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</si>
  <si>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</si>
  <si>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</si>
  <si>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</si>
  <si>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</si>
  <si>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</si>
  <si>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</si>
  <si>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</si>
  <si>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</si>
  <si>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</si>
  <si>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</si>
  <si>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</si>
  <si>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</si>
  <si>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</si>
  <si>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</si>
  <si>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</si>
  <si>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</si>
  <si>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</si>
  <si>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</si>
  <si>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</si>
  <si>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</si>
  <si>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</si>
  <si>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</si>
  <si>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</si>
  <si>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</si>
  <si>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</si>
  <si>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</si>
  <si>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</si>
  <si>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</si>
  <si>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</si>
  <si>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</si>
  <si>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</si>
  <si>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</si>
  <si>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</si>
  <si>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</si>
  <si>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</si>
  <si>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</si>
  <si>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</si>
  <si>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</si>
  <si>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</si>
  <si>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</si>
  <si>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</si>
  <si>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</si>
  <si>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</si>
  <si>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</si>
  <si>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</si>
  <si>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</si>
  <si>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</si>
  <si>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</si>
  <si>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</si>
  <si>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</si>
  <si>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</si>
  <si>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</si>
  <si>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</si>
  <si>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</si>
  <si>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</si>
  <si>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</si>
  <si>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</si>
  <si>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</si>
  <si>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</si>
  <si>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</si>
  <si>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</si>
  <si>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</si>
  <si>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</si>
  <si>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</si>
  <si>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</si>
  <si>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</si>
  <si>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</si>
  <si>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</si>
  <si>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</si>
  <si>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</si>
  <si>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</si>
  <si>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</si>
  <si>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</si>
  <si>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</si>
  <si>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</si>
  <si>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</si>
  <si>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</si>
  <si>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</si>
  <si>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</si>
  <si>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</si>
  <si>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</si>
  <si>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</si>
  <si>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</si>
  <si>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</si>
  <si>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</si>
  <si>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</si>
  <si>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</si>
  <si>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</si>
  <si>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</si>
  <si>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</si>
  <si>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</si>
  <si>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</si>
  <si>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</si>
  <si>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</si>
  <si>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</si>
  <si>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</si>
  <si>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</si>
  <si>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</si>
  <si>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</si>
  <si>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</si>
  <si>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</si>
  <si>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</si>
  <si>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</si>
  <si>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</si>
  <si>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</si>
  <si>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</si>
  <si>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</si>
  <si>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</si>
  <si>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</si>
  <si>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</si>
  <si>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</si>
  <si>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</si>
  <si>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</si>
  <si>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</si>
  <si>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</si>
  <si>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</si>
  <si>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</si>
  <si>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</si>
  <si>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</si>
  <si>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</si>
  <si>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</si>
  <si>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</si>
  <si>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</si>
  <si>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</si>
  <si>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</si>
  <si>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</si>
  <si>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</si>
  <si>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</si>
  <si>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</si>
  <si>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</si>
  <si>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</si>
  <si>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</si>
  <si>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</si>
  <si>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</si>
  <si>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</si>
  <si>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</si>
  <si>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</si>
  <si>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</si>
  <si>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</si>
  <si>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</si>
  <si>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</si>
  <si>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</si>
  <si>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</si>
  <si>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</si>
  <si>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</si>
  <si>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</si>
  <si>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</si>
  <si>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</si>
  <si>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</si>
  <si>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</si>
  <si>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</si>
  <si>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</si>
  <si>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</si>
  <si>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</si>
  <si>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</si>
  <si>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</si>
  <si>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</si>
  <si>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</si>
  <si>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</si>
  <si>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</si>
  <si>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</si>
  <si>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</si>
  <si>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</si>
  <si>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</si>
  <si>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</si>
  <si>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</si>
  <si>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</si>
  <si>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</si>
  <si>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</si>
  <si>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</si>
  <si>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</si>
  <si>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</si>
  <si>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</si>
  <si>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</si>
  <si>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</si>
  <si>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</si>
  <si>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</si>
  <si>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</si>
  <si>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</si>
  <si>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</si>
  <si>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</si>
  <si>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</si>
  <si>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</si>
  <si>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</si>
  <si>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</si>
  <si>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</si>
  <si>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</si>
  <si>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</si>
  <si>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</si>
  <si>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</si>
  <si>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</si>
  <si>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</si>
  <si>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</si>
  <si>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</si>
  <si>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</si>
  <si>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</si>
  <si>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</si>
  <si>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</si>
  <si>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</si>
  <si>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</si>
  <si>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</si>
  <si>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</si>
  <si>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</si>
  <si>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</si>
  <si>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</si>
  <si>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</si>
  <si>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</si>
  <si>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</si>
  <si>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</si>
  <si>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</si>
  <si>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</si>
  <si>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</si>
  <si>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</si>
  <si>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</si>
  <si>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</si>
  <si>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</si>
  <si>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</si>
  <si>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</si>
  <si>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</si>
  <si>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</si>
  <si>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</si>
  <si>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</si>
  <si>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</si>
  <si>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</si>
  <si>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</si>
  <si>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</si>
  <si>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</si>
  <si>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</si>
  <si>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</si>
  <si>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</si>
  <si>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</si>
  <si>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</si>
  <si>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</si>
  <si>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</si>
  <si>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</si>
  <si>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</si>
  <si>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</si>
  <si>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</si>
  <si>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</si>
  <si>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</si>
  <si>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</si>
  <si>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</si>
  <si>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</si>
  <si>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</si>
  <si>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</si>
  <si>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</si>
  <si>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</si>
  <si>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</si>
  <si>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</si>
  <si>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</si>
  <si>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</si>
  <si>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</si>
  <si>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</si>
  <si>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</si>
  <si>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</si>
  <si>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</si>
  <si>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</si>
  <si>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</si>
  <si>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</si>
  <si>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</si>
  <si>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</si>
  <si>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</si>
  <si>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</si>
  <si>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</si>
  <si>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</si>
  <si>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</si>
  <si>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</si>
  <si>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</si>
  <si>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</si>
  <si>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</si>
  <si>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</si>
  <si>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</si>
  <si>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</si>
  <si>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</si>
  <si>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</si>
  <si>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</si>
  <si>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</si>
  <si>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</si>
  <si>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</si>
  <si>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</si>
  <si>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</si>
  <si>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</si>
  <si>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</si>
  <si>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</si>
  <si>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</si>
  <si>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</si>
  <si>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</si>
  <si>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</si>
  <si>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</si>
  <si>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</si>
  <si>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</si>
  <si>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</si>
  <si>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</si>
  <si>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</si>
  <si>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</si>
  <si>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</si>
  <si>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</si>
  <si>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</si>
  <si>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</si>
  <si>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</si>
  <si>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</si>
  <si>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</si>
  <si>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</si>
  <si>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</si>
  <si>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</si>
  <si>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</si>
  <si>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</si>
  <si>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</si>
  <si>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</si>
  <si>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</si>
  <si>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</si>
  <si>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</si>
  <si>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</si>
  <si>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</si>
  <si>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</si>
  <si>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</si>
  <si>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</si>
  <si>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</si>
  <si>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</si>
  <si>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</si>
  <si>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</si>
  <si>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</si>
  <si>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</si>
  <si>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</si>
  <si>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</si>
  <si>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</si>
  <si>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</si>
  <si>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</si>
  <si>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</si>
  <si>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</si>
  <si>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</si>
  <si>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</si>
  <si>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</si>
  <si>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</si>
  <si>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</si>
  <si>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</si>
  <si>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</si>
  <si>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</si>
  <si>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</si>
  <si>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</si>
  <si>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</si>
  <si>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</si>
  <si>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</si>
  <si>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</si>
  <si>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</si>
  <si>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</si>
  <si>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</si>
  <si>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</si>
  <si>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</si>
  <si>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</si>
  <si>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</si>
  <si>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</si>
  <si>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</si>
  <si>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</si>
  <si>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</si>
  <si>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</si>
  <si>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</si>
  <si>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</si>
  <si>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</si>
  <si>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</si>
  <si>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</si>
  <si>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</si>
  <si>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</si>
  <si>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</si>
  <si>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</si>
  <si>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</si>
  <si>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</si>
  <si>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</si>
  <si>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</si>
  <si>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</si>
  <si>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</si>
  <si>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</si>
  <si>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</si>
  <si>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</si>
  <si>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</si>
  <si>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</si>
  <si>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</si>
  <si>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</si>
  <si>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</si>
  <si>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</si>
  <si>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</si>
  <si>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</si>
  <si>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</si>
  <si>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</si>
  <si>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</si>
  <si>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</si>
  <si>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</si>
  <si>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</si>
  <si>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</si>
  <si>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</si>
  <si>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</si>
  <si>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</si>
  <si>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</si>
  <si>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</si>
  <si>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</si>
  <si>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</si>
  <si>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</si>
  <si>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</si>
  <si>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</si>
  <si>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</si>
  <si>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</si>
  <si>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</si>
  <si>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</si>
  <si>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</si>
  <si>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</si>
  <si>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</si>
  <si>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</si>
  <si>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</si>
  <si>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</si>
  <si>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</si>
  <si>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</si>
  <si>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</si>
  <si>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</si>
  <si>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</si>
  <si>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</si>
  <si>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</si>
  <si>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</si>
  <si>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</si>
  <si>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</si>
  <si>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</si>
  <si>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</si>
  <si>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</si>
  <si>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</si>
  <si>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</si>
  <si>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</si>
  <si>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</si>
  <si>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</si>
  <si>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</si>
  <si>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</si>
  <si>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</si>
  <si>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</si>
  <si>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</si>
  <si>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</si>
  <si>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</si>
  <si>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</si>
  <si>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</si>
  <si>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</si>
  <si>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</si>
  <si>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</si>
  <si>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</si>
  <si>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</si>
  <si>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</si>
  <si>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</si>
  <si>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</si>
  <si>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</si>
  <si>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</si>
  <si>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</si>
  <si>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</si>
  <si>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</si>
  <si>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</si>
  <si>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</si>
  <si>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</si>
  <si>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</si>
  <si>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</si>
  <si>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</si>
  <si>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</si>
  <si>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</si>
  <si>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</si>
  <si>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</si>
  <si>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</si>
  <si>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</si>
  <si>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</si>
  <si>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</si>
  <si>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</si>
  <si>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</si>
  <si>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</si>
  <si>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</si>
  <si>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</si>
  <si>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</si>
  <si>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</si>
  <si>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</si>
  <si>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</si>
  <si>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</si>
  <si>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</si>
  <si>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</si>
  <si>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</si>
  <si>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</si>
  <si>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</si>
  <si>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</si>
  <si>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</si>
  <si>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</si>
  <si>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</si>
  <si>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</si>
  <si>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</si>
  <si>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</si>
  <si>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</si>
  <si>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</si>
  <si>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</si>
  <si>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</si>
  <si>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</si>
  <si>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</si>
  <si>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</si>
  <si>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</si>
  <si>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</si>
  <si>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</si>
  <si>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</si>
  <si>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</si>
  <si>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</si>
  <si>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</si>
  <si>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</si>
  <si>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</si>
  <si>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</si>
  <si>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</si>
  <si>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</si>
  <si>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</si>
  <si>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</si>
  <si>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</si>
  <si>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</si>
  <si>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</si>
  <si>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</si>
  <si>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</si>
  <si>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</si>
  <si>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</si>
  <si>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</si>
  <si>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</si>
  <si>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</si>
  <si>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</si>
  <si>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</si>
  <si>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</si>
  <si>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</si>
  <si>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</si>
  <si>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</si>
  <si>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</si>
  <si>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</si>
  <si>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</si>
  <si>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</si>
  <si>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</si>
  <si>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</si>
  <si>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</si>
  <si>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</si>
  <si>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</si>
  <si>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</si>
  <si>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</si>
  <si>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</si>
  <si>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</si>
  <si>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</si>
  <si>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</si>
  <si>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</si>
  <si>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</si>
  <si>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</si>
  <si>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</si>
  <si>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</si>
  <si>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</si>
  <si>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</si>
  <si>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</si>
  <si>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</si>
  <si>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</si>
  <si>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</si>
  <si>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</si>
  <si>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</si>
  <si>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</si>
  <si>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</si>
  <si>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</si>
  <si>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</si>
  <si>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</si>
  <si>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</si>
  <si>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</si>
  <si>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</si>
  <si>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</si>
  <si>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</si>
  <si>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</si>
  <si>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</si>
  <si>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</si>
  <si>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</si>
  <si>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</si>
  <si>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</si>
  <si>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</si>
  <si>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</si>
  <si>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</si>
  <si>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</si>
  <si>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</si>
  <si>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</si>
  <si>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</si>
  <si>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</si>
  <si>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</si>
  <si>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</si>
  <si>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</si>
  <si>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</si>
  <si>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</si>
  <si>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</si>
  <si>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</si>
  <si>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</si>
  <si>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</si>
  <si>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</si>
  <si>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</si>
  <si>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</si>
  <si>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</si>
  <si>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</si>
  <si>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</si>
  <si>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</si>
  <si>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</si>
  <si>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</si>
  <si>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</si>
  <si>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</si>
  <si>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</si>
  <si>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</si>
  <si>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</si>
  <si>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</si>
  <si>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</si>
  <si>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</si>
  <si>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</si>
  <si>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</si>
  <si>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</si>
  <si>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</si>
  <si>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</si>
  <si>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</si>
  <si>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</si>
  <si>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</si>
  <si>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</si>
  <si>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</si>
  <si>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</si>
  <si>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</si>
  <si>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</si>
  <si>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</si>
  <si>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</si>
  <si>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</si>
  <si>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</si>
  <si>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</si>
  <si>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</si>
  <si>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</si>
  <si>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</si>
  <si>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</si>
  <si>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</si>
  <si>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</si>
  <si>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</si>
  <si>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</si>
  <si>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</si>
  <si>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</si>
  <si>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</si>
  <si>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</si>
  <si>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</si>
  <si>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</si>
  <si>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</si>
  <si>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</si>
  <si>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</si>
  <si>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</si>
  <si>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</si>
  <si>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</si>
  <si>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</si>
  <si>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</si>
  <si>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</si>
  <si>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</si>
  <si>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</si>
  <si>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</si>
  <si>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</si>
  <si>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</si>
  <si>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</si>
  <si>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</si>
  <si>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</si>
  <si>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</si>
  <si>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</si>
  <si>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</si>
  <si>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</si>
  <si>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</si>
  <si>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</si>
  <si>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</si>
  <si>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</si>
  <si>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</si>
  <si>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</si>
  <si>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</si>
  <si>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</si>
  <si>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</si>
  <si>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</si>
  <si>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</si>
  <si>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</si>
  <si>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</si>
  <si>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</si>
  <si>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</si>
  <si>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</si>
  <si>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</si>
  <si>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</si>
  <si>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</si>
  <si>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</si>
  <si>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</si>
  <si>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</si>
  <si>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</si>
  <si>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</si>
  <si>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</si>
  <si>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</si>
  <si>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</si>
  <si>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</si>
  <si>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</si>
  <si>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</si>
  <si>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</si>
  <si>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</si>
  <si>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</si>
  <si>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</si>
  <si>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</si>
  <si>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</si>
  <si>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</si>
  <si>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</si>
  <si>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</si>
  <si>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</si>
  <si>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</si>
  <si>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</si>
  <si>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</si>
  <si>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</si>
  <si>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</si>
  <si>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</si>
  <si>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</si>
  <si>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</si>
  <si>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</si>
  <si>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</si>
  <si>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</si>
  <si>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</si>
  <si>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</si>
  <si>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</si>
  <si>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</si>
  <si>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</si>
  <si>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</si>
  <si>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</si>
  <si>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</si>
  <si>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</si>
  <si>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</si>
  <si>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</si>
  <si>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</si>
  <si>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</si>
  <si>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</si>
  <si>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</si>
  <si>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</si>
  <si>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</si>
  <si>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</si>
  <si>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</si>
  <si>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</si>
  <si>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</si>
  <si>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</si>
  <si>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</si>
  <si>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</si>
  <si>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</si>
  <si>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</si>
  <si>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</si>
  <si>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</si>
  <si>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</si>
  <si>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</si>
  <si>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</si>
  <si>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</si>
  <si>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</si>
  <si>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</si>
  <si>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</si>
  <si>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</si>
  <si>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</si>
  <si>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</si>
  <si>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</si>
  <si>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</si>
  <si>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</si>
  <si>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</si>
  <si>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</si>
  <si>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</si>
  <si>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</si>
  <si>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</si>
  <si>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</si>
  <si>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</si>
  <si>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</si>
  <si>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</si>
  <si>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</si>
  <si>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</si>
  <si>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</si>
  <si>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</si>
  <si>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</si>
  <si>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</si>
  <si>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</si>
  <si>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</si>
  <si>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</si>
  <si>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</si>
  <si>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</si>
  <si>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</si>
  <si>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</si>
  <si>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</si>
  <si>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</si>
  <si>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</si>
  <si>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</si>
  <si>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</si>
  <si>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</si>
  <si>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</si>
  <si>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</si>
  <si>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</si>
  <si>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</si>
  <si>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</si>
  <si>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</si>
  <si>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</si>
  <si>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</si>
  <si>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</si>
  <si>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</si>
  <si>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</si>
  <si>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</si>
  <si>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</si>
  <si>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</si>
  <si>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</si>
  <si>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</si>
  <si>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</si>
  <si>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</si>
  <si>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</si>
  <si>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</si>
  <si>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</si>
  <si>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</si>
  <si>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</si>
  <si>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</si>
  <si>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</si>
  <si>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</si>
  <si>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</si>
  <si>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</si>
  <si>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</si>
  <si>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</si>
  <si>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</si>
  <si>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</si>
  <si>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</si>
  <si>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</si>
  <si>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</si>
  <si>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</si>
  <si>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</si>
  <si>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</si>
  <si>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</si>
  <si>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</si>
  <si>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</si>
  <si>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</si>
  <si>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</si>
  <si>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</si>
  <si>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</si>
  <si>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</si>
  <si>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</si>
  <si>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</si>
  <si>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</si>
  <si>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</si>
  <si>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</si>
  <si>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</si>
  <si>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</si>
  <si>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</si>
  <si>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</si>
  <si>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</si>
  <si>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</si>
  <si>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</si>
  <si>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</si>
  <si>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</si>
  <si>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</si>
  <si>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</si>
  <si>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</si>
  <si>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</si>
  <si>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</si>
  <si>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</si>
  <si>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</si>
  <si>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</si>
  <si>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</si>
  <si>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</si>
  <si>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</si>
  <si>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</si>
  <si>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</si>
  <si>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</si>
  <si>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</si>
  <si>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</si>
  <si>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</si>
  <si>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</si>
  <si>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</si>
  <si>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</si>
  <si>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</si>
  <si>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</si>
  <si>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</si>
  <si>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</si>
  <si>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</si>
  <si>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</si>
  <si>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</si>
  <si>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</si>
  <si>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</si>
  <si>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</si>
  <si>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</si>
  <si>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</si>
  <si>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</si>
  <si>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</si>
  <si>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</si>
  <si>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</si>
  <si>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</si>
  <si>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</si>
  <si>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</si>
  <si>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</si>
  <si>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</si>
  <si>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</si>
  <si>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</si>
  <si>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</si>
  <si>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</si>
  <si>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</si>
  <si>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</si>
  <si>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</si>
  <si>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</si>
  <si>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</si>
  <si>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</si>
  <si>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</si>
  <si>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</si>
  <si>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</si>
  <si>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</si>
  <si>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</si>
  <si>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</si>
  <si>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</si>
  <si>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</si>
  <si>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</si>
  <si>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</si>
  <si>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</si>
  <si>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</si>
  <si>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</si>
  <si>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</si>
  <si>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</si>
  <si>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</si>
  <si>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</si>
  <si>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</si>
  <si>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</si>
  <si>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</si>
  <si>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</si>
  <si>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</si>
  <si>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</si>
  <si>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</si>
  <si>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</si>
  <si>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</si>
  <si>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</si>
  <si>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</si>
  <si>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</si>
  <si>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</si>
  <si>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</si>
  <si>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</si>
  <si>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</si>
  <si>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</si>
  <si>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</si>
  <si>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</si>
  <si>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</si>
  <si>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</si>
  <si>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</si>
  <si>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</si>
  <si>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</si>
  <si>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</si>
  <si>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</si>
  <si>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</si>
  <si>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</si>
  <si>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</si>
  <si>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</si>
  <si>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</si>
  <si>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</si>
  <si>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</si>
  <si>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</si>
  <si>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</si>
  <si>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</si>
  <si>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</si>
  <si>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</si>
  <si>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</si>
  <si>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</si>
  <si>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</si>
  <si>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</si>
  <si>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</si>
  <si>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</si>
  <si>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</si>
  <si>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</si>
  <si>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</si>
  <si>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</si>
  <si>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</si>
  <si>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</si>
  <si>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</si>
  <si>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</si>
  <si>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</si>
  <si>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</si>
  <si>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</si>
  <si>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</si>
  <si>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</si>
  <si>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</si>
  <si>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</si>
  <si>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</si>
  <si>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</si>
  <si>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</si>
  <si>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</si>
  <si>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</si>
  <si>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</si>
  <si>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</si>
  <si>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</si>
  <si>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</si>
  <si>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</si>
  <si>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</si>
  <si>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</si>
  <si>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</si>
  <si>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</si>
  <si>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</si>
  <si>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</si>
  <si>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</si>
  <si>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</si>
  <si>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</si>
  <si>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</si>
  <si>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</si>
  <si>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</si>
  <si>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</si>
  <si>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</si>
  <si>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</si>
  <si>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</si>
  <si>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</si>
  <si>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</si>
  <si>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</si>
  <si>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</si>
  <si>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</si>
  <si>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</si>
  <si>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</si>
  <si>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</si>
  <si>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</si>
  <si>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</si>
  <si>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</si>
  <si>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</si>
  <si>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</si>
  <si>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</si>
  <si>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</si>
  <si>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</si>
  <si>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</si>
  <si>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</si>
  <si>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</si>
  <si>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</si>
  <si>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</si>
  <si>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</si>
  <si>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</si>
  <si>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</si>
  <si>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</si>
  <si>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</si>
  <si>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</si>
  <si>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</si>
  <si>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</si>
  <si>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</si>
  <si>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</si>
  <si>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</si>
  <si>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</si>
  <si>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</si>
  <si>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</si>
  <si>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</si>
  <si>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</si>
  <si>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</si>
  <si>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</si>
  <si>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</si>
  <si>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</si>
  <si>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</si>
  <si>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</si>
  <si>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</si>
  <si>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</si>
  <si>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</si>
  <si>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</si>
  <si>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</si>
  <si>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</si>
  <si>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</si>
  <si>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</si>
  <si>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</si>
  <si>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</si>
  <si>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</si>
  <si>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</si>
  <si>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</si>
  <si>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</si>
  <si>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</si>
  <si>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</si>
  <si>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</si>
  <si>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</si>
  <si>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</si>
  <si>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</si>
  <si>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</si>
  <si>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</si>
  <si>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</si>
  <si>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</si>
  <si>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</si>
  <si>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</si>
  <si>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</si>
  <si>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</si>
  <si>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</si>
  <si>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</si>
  <si>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</si>
  <si>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</si>
  <si>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</si>
  <si>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</si>
  <si>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</si>
  <si>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</si>
  <si>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</si>
  <si>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</si>
  <si>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</si>
  <si>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</si>
  <si>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</si>
  <si>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</si>
  <si>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</si>
  <si>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</si>
  <si>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</si>
  <si>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</si>
  <si>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</si>
  <si>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</si>
  <si>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</si>
  <si>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</si>
  <si>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</si>
  <si>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</si>
  <si>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</si>
  <si>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</si>
  <si>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</si>
  <si>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</si>
  <si>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</si>
  <si>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</si>
  <si>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</si>
  <si>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</si>
  <si>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</si>
  <si>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</si>
  <si>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</si>
  <si>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</si>
  <si>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</si>
  <si>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</si>
  <si>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</si>
  <si>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</si>
  <si>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</si>
  <si>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</si>
  <si>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</si>
  <si>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</si>
  <si>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</si>
  <si>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</si>
  <si>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</si>
  <si>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</si>
  <si>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</si>
  <si>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</si>
  <si>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</si>
  <si>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</si>
  <si>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</si>
  <si>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</si>
  <si>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</si>
  <si>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</si>
  <si>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</si>
  <si>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</si>
  <si>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</si>
  <si>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</si>
  <si>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</si>
  <si>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</si>
  <si>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</si>
  <si>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</si>
  <si>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</si>
  <si>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</si>
  <si>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</si>
  <si>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</si>
  <si>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</si>
  <si>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</si>
  <si>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</si>
  <si>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</si>
  <si>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</si>
  <si>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</si>
  <si>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</si>
  <si>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</si>
  <si>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</si>
  <si>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</si>
  <si>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</si>
  <si>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</si>
  <si>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</si>
  <si>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</si>
  <si>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</si>
  <si>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</si>
  <si>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</si>
  <si>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</si>
  <si>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</si>
  <si>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</si>
  <si>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</si>
  <si>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</si>
  <si>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</si>
  <si>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</si>
  <si>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</si>
  <si>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</si>
  <si>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</si>
  <si>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</si>
  <si>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</si>
  <si>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</si>
  <si>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</si>
  <si>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</si>
  <si>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</si>
  <si>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</si>
  <si>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</si>
  <si>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</si>
  <si>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</si>
  <si>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</si>
  <si>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</si>
  <si>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</si>
  <si>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</si>
  <si>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</si>
  <si>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</si>
  <si>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</si>
  <si>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</si>
  <si>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</si>
  <si>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</si>
  <si>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</si>
  <si>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</si>
  <si>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</si>
  <si>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</si>
  <si>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</si>
  <si>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</si>
  <si>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</si>
  <si>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</si>
  <si>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</si>
  <si>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</si>
  <si>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</si>
  <si>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</si>
  <si>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</si>
  <si>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</si>
  <si>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</si>
  <si>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</si>
  <si>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</si>
  <si>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</si>
  <si>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</si>
  <si>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</si>
  <si>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</si>
  <si>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</si>
  <si>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</si>
  <si>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</si>
  <si>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</si>
  <si>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</si>
  <si>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</si>
  <si>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</si>
  <si>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</si>
  <si>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</si>
  <si>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</si>
  <si>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</si>
  <si>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</si>
  <si>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</si>
  <si>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</si>
  <si>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</si>
  <si>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</si>
  <si>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</si>
  <si>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</si>
  <si>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</si>
  <si>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</si>
  <si>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</si>
  <si>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</si>
  <si>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</si>
  <si>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</si>
  <si>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</si>
  <si>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</si>
  <si>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</si>
  <si>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</si>
  <si>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</si>
  <si>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</si>
  <si>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</si>
  <si>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</si>
  <si>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</si>
  <si>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</si>
  <si>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</si>
  <si>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</si>
  <si>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</si>
  <si>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</si>
  <si>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</si>
  <si>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</si>
  <si>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</si>
  <si>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</si>
  <si>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</si>
  <si>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</si>
  <si>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</si>
  <si>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</si>
  <si>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</si>
  <si>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</si>
  <si>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</si>
  <si>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</si>
  <si>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</si>
  <si>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</si>
  <si>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</si>
  <si>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</si>
  <si>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</si>
  <si>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</si>
  <si>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</si>
  <si>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</si>
  <si>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</si>
  <si>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</si>
  <si>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</si>
  <si>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</si>
  <si>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</si>
  <si>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</si>
  <si>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</si>
  <si>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</si>
  <si>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</si>
  <si>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</si>
  <si>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</si>
  <si>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</si>
  <si>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</si>
  <si>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</si>
  <si>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</si>
  <si>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</si>
  <si>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</si>
  <si>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</si>
  <si>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</si>
  <si>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</si>
  <si>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</si>
  <si>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</si>
  <si>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</si>
  <si>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</si>
  <si>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</si>
  <si>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</si>
  <si>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</si>
  <si>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</si>
  <si>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</si>
  <si>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</si>
  <si>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</si>
  <si>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</si>
  <si>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</si>
  <si>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</si>
  <si>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</si>
  <si>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</si>
  <si>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</si>
  <si>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</si>
  <si>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</si>
  <si>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</si>
  <si>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</si>
  <si>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</si>
  <si>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</si>
  <si>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</si>
  <si>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</si>
  <si>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</si>
  <si>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</si>
  <si>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</si>
  <si>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</si>
  <si>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</si>
  <si>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</si>
  <si>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</si>
  <si>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</si>
  <si>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</si>
  <si>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</si>
  <si>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</si>
  <si>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</si>
  <si>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</si>
  <si>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</si>
  <si>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</si>
  <si>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</si>
  <si>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</si>
  <si>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</si>
  <si>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</si>
  <si>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</si>
  <si>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</si>
  <si>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</si>
  <si>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</si>
  <si>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</si>
  <si>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</si>
  <si>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</si>
  <si>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</si>
  <si>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</si>
  <si>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</si>
  <si>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</si>
  <si>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</si>
  <si>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</si>
  <si>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</si>
  <si>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</si>
  <si>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</si>
  <si>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</si>
  <si>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</si>
  <si>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</si>
  <si>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</si>
  <si>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</si>
  <si>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</si>
  <si>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</si>
  <si>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</si>
  <si>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</si>
  <si>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</si>
  <si>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</si>
  <si>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</si>
  <si>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</si>
  <si>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</si>
  <si>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</si>
  <si>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</si>
  <si>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</si>
  <si>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</si>
  <si>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</si>
  <si>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</si>
  <si>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</si>
  <si>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</si>
  <si>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</si>
  <si>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</si>
  <si>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</si>
  <si>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</si>
  <si>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</si>
  <si>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</si>
  <si>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</si>
  <si>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</si>
  <si>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</si>
  <si>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</si>
  <si>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</si>
  <si>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</si>
  <si>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</si>
  <si>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</si>
  <si>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</si>
  <si>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</si>
  <si>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</si>
  <si>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</si>
  <si>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</si>
  <si>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</si>
  <si>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</si>
  <si>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</si>
  <si>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</si>
  <si>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</si>
  <si>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</si>
  <si>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</si>
  <si>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</si>
  <si>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</si>
  <si>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</si>
  <si>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</si>
  <si>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</si>
  <si>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</si>
  <si>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</si>
  <si>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2021-27-10001029</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</si>
  <si>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</si>
  <si>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</si>
  <si>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</si>
  <si>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</si>
  <si>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</si>
  <si>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</si>
  <si>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</si>
  <si>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</si>
  <si>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</si>
  <si>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</si>
  <si>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</si>
  <si>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</si>
  <si>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</si>
  <si>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</si>
  <si>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</si>
  <si>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</si>
  <si>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</si>
  <si>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</si>
  <si>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</si>
  <si>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</si>
  <si>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</si>
  <si>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</si>
  <si>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</si>
  <si>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</si>
  <si>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</si>
  <si>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</si>
  <si>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</si>
  <si>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</si>
  <si>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</si>
  <si>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</si>
  <si>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</si>
  <si>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</si>
  <si>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</si>
  <si>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Prestar los servicios de educacion inicial en el marco de la atencion integral en la Modalidad Propia e Intercultural para grupos etnicos y comunidades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</si>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</sst>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242"/>
      <c r="I20" s="148" t="s">
        <v>628</v>
      </c>
      <c r="J20" s="149" t="s">
        <v>630</v>
      </c>
      <c r="K20" s="150">
        <v>1408224000</v>
      </c>
      <c r="L20" s="151"/>
      <c r="M20" s="151">
        <v>44561</v>
      </c>
      <c r="N20" s="134">
        <f>+(M20-L20)/30</f>
        <v>1485.3666666666666</v>
      </c>
      <c r="O20" s="137"/>
      <c r="U20" s="133"/>
      <c r="V20" s="105">
        <f ca="1">NOW()</f>
        <v>44192.552426041664</v>
      </c>
      <c r="W20" s="105">
        <f ca="1">NOW()</f>
        <v>44192.552426041664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ABRAHAN LINCOLN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42710</v>
      </c>
      <c r="F48" s="144">
        <v>43312</v>
      </c>
      <c r="G48" s="159">
        <f>IF(AND(E48&lt;&gt;"",F48&lt;&gt;""),((F48-E48)/30),"")</f>
        <v>20.066666666666666</v>
      </c>
      <c r="H48" s="121" t="s">
        <v>2679</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2677</v>
      </c>
      <c r="C49" s="112" t="s">
        <v>31</v>
      </c>
      <c r="D49" s="110" t="s">
        <v>2680</v>
      </c>
      <c r="E49" s="144">
        <v>42398</v>
      </c>
      <c r="F49" s="144">
        <v>42674</v>
      </c>
      <c r="G49" s="159">
        <f t="shared" ref="G49:G50" si="2">IF(AND(E49&lt;&gt;"",F49&lt;&gt;""),((F49-E49)/30),"")</f>
        <v>9.1999999999999993</v>
      </c>
      <c r="H49" s="121" t="s">
        <v>2681</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2677</v>
      </c>
      <c r="C50" s="112" t="s">
        <v>31</v>
      </c>
      <c r="D50" s="110" t="s">
        <v>2682</v>
      </c>
      <c r="E50" s="144">
        <v>43300</v>
      </c>
      <c r="F50" s="144">
        <v>43449</v>
      </c>
      <c r="G50" s="159">
        <f t="shared" si="2"/>
        <v>4.9666666666666668</v>
      </c>
      <c r="H50" s="118" t="s">
        <v>2683</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2677</v>
      </c>
      <c r="C51" s="112" t="s">
        <v>31</v>
      </c>
      <c r="D51" s="110" t="s">
        <v>2684</v>
      </c>
      <c r="E51" s="144">
        <v>43449</v>
      </c>
      <c r="F51" s="144">
        <v>43921</v>
      </c>
      <c r="G51" s="159">
        <f t="shared" ref="G51:G107" si="3">IF(AND(E51&lt;&gt;"",F51&lt;&gt;""),((F51-E51)/30),"")</f>
        <v>15.733333333333333</v>
      </c>
      <c r="H51" s="121" t="s">
        <v>2685</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2677</v>
      </c>
      <c r="C52" s="112" t="s">
        <v>31</v>
      </c>
      <c r="D52" s="110" t="s">
        <v>2686</v>
      </c>
      <c r="E52" s="144">
        <v>40546</v>
      </c>
      <c r="F52" s="144">
        <v>40908</v>
      </c>
      <c r="G52" s="159">
        <f t="shared" si="3"/>
        <v>12.066666666666666</v>
      </c>
      <c r="H52" s="118" t="s">
        <v>2687</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2677</v>
      </c>
      <c r="C53" s="112" t="s">
        <v>31</v>
      </c>
      <c r="D53" s="110" t="s">
        <v>2688</v>
      </c>
      <c r="E53" s="144">
        <v>41263</v>
      </c>
      <c r="F53" s="144">
        <v>41851</v>
      </c>
      <c r="G53" s="159">
        <f t="shared" si="3"/>
        <v>19.600000000000001</v>
      </c>
      <c r="H53" s="118" t="s">
        <v>2689</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2677</v>
      </c>
      <c r="C54" s="112" t="s">
        <v>31</v>
      </c>
      <c r="D54" s="110" t="s">
        <v>2690</v>
      </c>
      <c r="E54" s="144">
        <v>40182</v>
      </c>
      <c r="F54" s="144">
        <v>40543</v>
      </c>
      <c r="G54" s="159">
        <f t="shared" si="3"/>
        <v>12.033333333333333</v>
      </c>
      <c r="H54" s="121" t="s">
        <v>2691</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2677</v>
      </c>
      <c r="C55" s="112" t="s">
        <v>31</v>
      </c>
      <c r="D55" s="110" t="s">
        <v>2692</v>
      </c>
      <c r="E55" s="144">
        <v>40546</v>
      </c>
      <c r="F55" s="144">
        <v>40908</v>
      </c>
      <c r="G55" s="159">
        <f t="shared" si="3"/>
        <v>12.066666666666666</v>
      </c>
      <c r="H55" s="121" t="s">
        <v>2693</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2677</v>
      </c>
      <c r="C56" s="112" t="s">
        <v>31</v>
      </c>
      <c r="D56" s="110" t="s">
        <v>2694</v>
      </c>
      <c r="E56" s="144">
        <v>40182</v>
      </c>
      <c r="F56" s="144">
        <v>40543</v>
      </c>
      <c r="G56" s="159">
        <f t="shared" si="3"/>
        <v>12.033333333333333</v>
      </c>
      <c r="H56" s="121" t="s">
        <v>2695</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2677</v>
      </c>
      <c r="C57" s="65" t="s">
        <v>31</v>
      </c>
      <c r="D57" s="63" t="s">
        <v>2696</v>
      </c>
      <c r="E57" s="144">
        <v>43035</v>
      </c>
      <c r="F57" s="144">
        <v>43312</v>
      </c>
      <c r="G57" s="159">
        <f t="shared" si="3"/>
        <v>9.2333333333333325</v>
      </c>
      <c r="H57" s="121" t="s">
        <v>2697</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2677</v>
      </c>
      <c r="C58" s="65" t="s">
        <v>31</v>
      </c>
      <c r="D58" s="63" t="s">
        <v>2698</v>
      </c>
      <c r="E58" s="144">
        <v>42023</v>
      </c>
      <c r="F58" s="144">
        <v>42369</v>
      </c>
      <c r="G58" s="159">
        <f t="shared" si="3"/>
        <v>11.533333333333333</v>
      </c>
      <c r="H58" s="121" t="s">
        <v>2699</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2677</v>
      </c>
      <c r="C59" s="65" t="s">
        <v>31</v>
      </c>
      <c r="D59" s="63" t="s">
        <v>2700</v>
      </c>
      <c r="E59" s="144">
        <v>43486</v>
      </c>
      <c r="F59" s="144">
        <v>43822</v>
      </c>
      <c r="G59" s="159">
        <f t="shared" si="3"/>
        <v>11.2</v>
      </c>
      <c r="H59" s="121" t="s">
        <v>2701</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2677</v>
      </c>
      <c r="C60" s="65" t="s">
        <v>31</v>
      </c>
      <c r="D60" s="63" t="s">
        <v>2702</v>
      </c>
      <c r="E60" s="144">
        <v>43486</v>
      </c>
      <c r="F60" s="144">
        <v>43822</v>
      </c>
      <c r="G60" s="159">
        <f t="shared" si="3"/>
        <v>11.2</v>
      </c>
      <c r="H60" s="121" t="s">
        <v>2703</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2677</v>
      </c>
      <c r="C61" s="65" t="s">
        <v>31</v>
      </c>
      <c r="D61" s="63" t="s">
        <v>2702</v>
      </c>
      <c r="E61" s="144">
        <v>43486</v>
      </c>
      <c r="F61" s="144">
        <v>43822</v>
      </c>
      <c r="G61" s="159">
        <f t="shared" si="3"/>
        <v>11.2</v>
      </c>
      <c r="H61" s="121" t="s">
        <v>2703</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2677</v>
      </c>
      <c r="C62" s="65" t="s">
        <v>31</v>
      </c>
      <c r="D62" s="63" t="s">
        <v>2704</v>
      </c>
      <c r="E62" s="144">
        <v>41263</v>
      </c>
      <c r="F62" s="144">
        <v>41851</v>
      </c>
      <c r="G62" s="159">
        <f t="shared" si="3"/>
        <v>19.600000000000001</v>
      </c>
      <c r="H62" s="121" t="s">
        <v>2705</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2677</v>
      </c>
      <c r="C63" s="65" t="s">
        <v>31</v>
      </c>
      <c r="D63" s="63" t="s">
        <v>2711</v>
      </c>
      <c r="E63" s="144">
        <v>42398</v>
      </c>
      <c r="F63" s="144">
        <v>42674</v>
      </c>
      <c r="G63" s="159">
        <f t="shared" si="3"/>
        <v>9.1999999999999993</v>
      </c>
      <c r="H63" s="64" t="s">
        <v>2712</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2677</v>
      </c>
      <c r="C64" s="65" t="s">
        <v>31</v>
      </c>
      <c r="D64" s="63" t="s">
        <v>2713</v>
      </c>
      <c r="E64" s="144">
        <v>42399</v>
      </c>
      <c r="F64" s="144">
        <v>42674</v>
      </c>
      <c r="G64" s="159">
        <f t="shared" si="3"/>
        <v>9.1666666666666661</v>
      </c>
      <c r="H64" s="64" t="s">
        <v>2714</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2677</v>
      </c>
      <c r="C65" s="65" t="s">
        <v>31</v>
      </c>
      <c r="D65" s="63" t="s">
        <v>2715</v>
      </c>
      <c r="E65" s="144">
        <v>42674</v>
      </c>
      <c r="F65" s="144">
        <v>43039</v>
      </c>
      <c r="G65" s="159">
        <f t="shared" si="3"/>
        <v>12.166666666666666</v>
      </c>
      <c r="H65" s="64" t="s">
        <v>2716</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2677</v>
      </c>
      <c r="C66" s="65" t="s">
        <v>31</v>
      </c>
      <c r="D66" s="63" t="s">
        <v>2717</v>
      </c>
      <c r="E66" s="144">
        <v>43392</v>
      </c>
      <c r="F66" s="144">
        <v>43434</v>
      </c>
      <c r="G66" s="159">
        <f t="shared" si="3"/>
        <v>1.4</v>
      </c>
      <c r="H66" s="64" t="s">
        <v>2718</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2677</v>
      </c>
      <c r="C67" s="65" t="s">
        <v>31</v>
      </c>
      <c r="D67" s="63" t="s">
        <v>2719</v>
      </c>
      <c r="E67" s="144">
        <v>42674</v>
      </c>
      <c r="F67" s="144">
        <v>43039</v>
      </c>
      <c r="G67" s="159">
        <f t="shared" si="3"/>
        <v>12.166666666666666</v>
      </c>
      <c r="H67" s="64" t="s">
        <v>2720</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2677</v>
      </c>
      <c r="C68" s="65" t="s">
        <v>31</v>
      </c>
      <c r="D68" s="63" t="s">
        <v>2721</v>
      </c>
      <c r="E68" s="144">
        <v>42674</v>
      </c>
      <c r="F68" s="144">
        <v>43039</v>
      </c>
      <c r="G68" s="159">
        <f t="shared" si="3"/>
        <v>12.166666666666666</v>
      </c>
      <c r="H68" s="64" t="s">
        <v>2720</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2677</v>
      </c>
      <c r="C69" s="65" t="s">
        <v>31</v>
      </c>
      <c r="D69" s="63" t="s">
        <v>2722</v>
      </c>
      <c r="E69" s="144">
        <v>40924</v>
      </c>
      <c r="F69" s="144">
        <v>41090</v>
      </c>
      <c r="G69" s="159">
        <f t="shared" si="3"/>
        <v>5.5333333333333332</v>
      </c>
      <c r="H69" s="64" t="s">
        <v>2723</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2677</v>
      </c>
      <c r="C70" s="65" t="s">
        <v>31</v>
      </c>
      <c r="D70" s="63" t="s">
        <v>2711</v>
      </c>
      <c r="E70" s="144">
        <v>40924</v>
      </c>
      <c r="F70" s="144">
        <v>41090</v>
      </c>
      <c r="G70" s="159">
        <f t="shared" si="3"/>
        <v>5.5333333333333332</v>
      </c>
      <c r="H70" s="64" t="s">
        <v>2723</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2677</v>
      </c>
      <c r="C71" s="65" t="s">
        <v>31</v>
      </c>
      <c r="D71" s="63" t="s">
        <v>2724</v>
      </c>
      <c r="E71" s="144">
        <v>41150</v>
      </c>
      <c r="F71" s="144">
        <v>41273</v>
      </c>
      <c r="G71" s="159">
        <f t="shared" si="3"/>
        <v>4.0999999999999996</v>
      </c>
      <c r="H71" s="121" t="s">
        <v>2723</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2677</v>
      </c>
      <c r="C72" s="65" t="s">
        <v>31</v>
      </c>
      <c r="D72" s="63" t="s">
        <v>2725</v>
      </c>
      <c r="E72" s="144">
        <v>42395</v>
      </c>
      <c r="F72" s="144">
        <v>42674</v>
      </c>
      <c r="G72" s="159">
        <f t="shared" si="3"/>
        <v>9.3000000000000007</v>
      </c>
      <c r="H72" s="64" t="s">
        <v>2726</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56328960</v>
      </c>
      <c r="F185" s="92"/>
      <c r="G185" s="93"/>
      <c r="H185" s="88"/>
      <c r="I185" s="90" t="s">
        <v>2627</v>
      </c>
      <c r="J185" s="165">
        <f>+SUM(M179:M183)</f>
        <v>0.03</v>
      </c>
      <c r="K185" s="235" t="s">
        <v>2628</v>
      </c>
      <c r="L185" s="235"/>
      <c r="M185" s="94">
        <f>+J185*(SUM(K20:K35))</f>
        <v>42246720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2706</v>
      </c>
      <c r="J211" s="27" t="s">
        <v>2622</v>
      </c>
      <c r="K211" s="147" t="s">
        <v>2708</v>
      </c>
      <c r="L211" s="21"/>
      <c r="M211" s="21"/>
      <c r="N211" s="21"/>
      <c r="O211" s="8"/>
    </row>
    <row r="212" spans="1:15" x14ac:dyDescent="0.25">
      <c r="A212" s="9"/>
      <c r="B212" s="27" t="s">
        <v>2619</v>
      </c>
      <c r="C212" s="146" t="s">
        <v>2727</v>
      </c>
      <c r="D212" s="21"/>
      <c r="G212" s="27" t="s">
        <v>2621</v>
      </c>
      <c r="H212" s="147" t="s">
        <v>2707</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2020-12-27T12:57:51Z</cp:lastPrinted>
  <dcterms:created xsi:type="dcterms:W3CDTF">2020-10-14T21:57:42Z</dcterms:created>
  <dcterms:modified xsi:type="dcterms:W3CDTF">2020-12-27T18:19:08Z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