
<file path=[Content_Types].xml><?xml version="1.0" encoding="utf-8"?>
<Types xmlns="http://schemas.openxmlformats.org/package/2006/content-types">
  <Default Extension="bin" ContentType="application/vnd.openxmlformats-officedocument.spreadsheetml.printerSettings"/>
  <Override PartName="/xl/tables/table3.xml" ContentType="application/vnd.openxmlformats-officedocument.spreadsheetml.table+xml"/>
  <Default Extension="png" ContentType="image/png"/>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connections.xml" ContentType="application/vnd.openxmlformats-officedocument.spreadsheetml.connections+xml"/>
  <Override PartName="/xl/drawings/drawing1.xml" ContentType="application/vnd.openxmlformats-officedocument.drawing+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customXml/itemProps4.xml" ContentType="application/vnd.openxmlformats-officedocument.customXmlPropertie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5"/>
  <workbookPr codeName="ThisWorkbook"/>
  <workbookProtection lockStructure="1"/>
  <bookViews>
    <workbookView xWindow="-120" yWindow="-120" windowWidth="20730" windowHeight="1116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MI_Oferente_Singular!$A$2:$O$213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25725"/>
  <extLst xmlns:x15="http://schemas.microsoft.com/office/spreadsheetml/2010/11/main">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9" i="12"/>
  <c r="K8"/>
  <c r="I10"/>
  <c r="I9"/>
  <c r="I8"/>
  <c r="E10"/>
  <c r="E9"/>
  <c r="E8"/>
  <c r="O198" l="1"/>
  <c r="O191"/>
  <c r="O176"/>
  <c r="O161"/>
  <c r="O112"/>
  <c r="B8"/>
  <c r="B10"/>
  <c r="B9"/>
  <c r="G107" l="1"/>
  <c r="G106"/>
  <c r="G105"/>
  <c r="G104"/>
  <c r="G103"/>
  <c r="G102"/>
  <c r="G101"/>
  <c r="G100"/>
  <c r="G99"/>
  <c r="G98"/>
  <c r="G97"/>
  <c r="G96"/>
  <c r="G95"/>
  <c r="G94"/>
  <c r="G93"/>
  <c r="G92"/>
  <c r="G91"/>
  <c r="N117" l="1"/>
  <c r="N116"/>
  <c r="N115"/>
  <c r="N114"/>
  <c r="J185" l="1"/>
  <c r="M185" s="1"/>
  <c r="R183" l="1"/>
  <c r="R182"/>
  <c r="R181"/>
  <c r="R180"/>
  <c r="R179"/>
  <c r="Z180"/>
  <c r="Z179"/>
  <c r="Z178"/>
  <c r="G179"/>
  <c r="C185" s="1"/>
  <c r="E185" s="1"/>
  <c r="L114" l="1"/>
  <c r="W20" l="1"/>
  <c r="V20"/>
  <c r="N118" l="1"/>
  <c r="N119"/>
  <c r="N120"/>
  <c r="N121"/>
  <c r="N122"/>
  <c r="N123"/>
  <c r="N124"/>
  <c r="N125"/>
  <c r="N126"/>
  <c r="N127"/>
  <c r="N128"/>
  <c r="N129"/>
  <c r="N130"/>
  <c r="N131"/>
  <c r="N132"/>
  <c r="N133"/>
  <c r="N134"/>
  <c r="N135"/>
  <c r="N136"/>
  <c r="N137"/>
  <c r="N138"/>
  <c r="N139"/>
  <c r="N140"/>
  <c r="N141"/>
  <c r="N142"/>
  <c r="N143"/>
  <c r="N144"/>
  <c r="N145"/>
  <c r="N146"/>
  <c r="N147"/>
  <c r="N148"/>
  <c r="N149"/>
  <c r="N150"/>
  <c r="N151"/>
  <c r="N152"/>
  <c r="N153"/>
  <c r="N154"/>
  <c r="N155"/>
  <c r="N156"/>
  <c r="N157"/>
  <c r="N158"/>
  <c r="N159"/>
  <c r="N160"/>
  <c r="L116" l="1"/>
  <c r="L122"/>
  <c r="L123"/>
  <c r="L124"/>
  <c r="L125"/>
  <c r="L126"/>
  <c r="L127"/>
  <c r="L128"/>
  <c r="L129"/>
  <c r="L130"/>
  <c r="L131"/>
  <c r="L132"/>
  <c r="L133"/>
  <c r="L134"/>
  <c r="L135"/>
  <c r="L136"/>
  <c r="L137"/>
  <c r="L138"/>
  <c r="L139"/>
  <c r="L140"/>
  <c r="L141"/>
  <c r="L142"/>
  <c r="L143"/>
  <c r="L144"/>
  <c r="L145"/>
  <c r="L146"/>
  <c r="L147"/>
  <c r="L148"/>
  <c r="L149"/>
  <c r="L150"/>
  <c r="L151"/>
  <c r="L152"/>
  <c r="L153"/>
  <c r="L154"/>
  <c r="L155"/>
  <c r="L156"/>
  <c r="L157"/>
  <c r="L158"/>
  <c r="L159"/>
  <c r="L160"/>
  <c r="L115" l="1"/>
  <c r="L117"/>
  <c r="L118"/>
  <c r="L119"/>
  <c r="L120"/>
  <c r="L121"/>
  <c r="G57" l="1"/>
  <c r="G58"/>
  <c r="G59"/>
  <c r="G60"/>
  <c r="G61"/>
  <c r="G62"/>
  <c r="G63"/>
  <c r="G64"/>
  <c r="G65"/>
  <c r="G66"/>
  <c r="G67"/>
  <c r="G68"/>
  <c r="G69"/>
  <c r="G70"/>
  <c r="G71"/>
  <c r="G72"/>
  <c r="G73"/>
  <c r="G74"/>
  <c r="G75"/>
  <c r="G76"/>
  <c r="G77"/>
  <c r="G78"/>
  <c r="G79"/>
  <c r="G80"/>
  <c r="G81"/>
  <c r="G82"/>
  <c r="G83"/>
  <c r="G84"/>
  <c r="G85"/>
  <c r="G86"/>
  <c r="G87"/>
  <c r="G88"/>
  <c r="G89"/>
  <c r="G90"/>
  <c r="G115" l="1"/>
  <c r="G116"/>
  <c r="G114"/>
  <c r="G49"/>
  <c r="G50"/>
  <c r="G48"/>
  <c r="B38" l="1"/>
  <c r="G151" l="1"/>
  <c r="G152"/>
  <c r="G153"/>
  <c r="G154"/>
  <c r="G155"/>
  <c r="G145"/>
  <c r="G146"/>
  <c r="G147"/>
  <c r="G148"/>
  <c r="G149"/>
  <c r="G150"/>
  <c r="G123"/>
  <c r="G124"/>
  <c r="G125"/>
  <c r="G126"/>
  <c r="G127"/>
  <c r="G128"/>
  <c r="G129"/>
  <c r="G130"/>
  <c r="G131"/>
  <c r="G132"/>
  <c r="G133"/>
  <c r="G134"/>
  <c r="G135"/>
  <c r="G136"/>
  <c r="G137"/>
  <c r="G138"/>
  <c r="G139"/>
  <c r="G140"/>
  <c r="G141"/>
  <c r="G142"/>
  <c r="G143"/>
  <c r="G144"/>
  <c r="G117"/>
  <c r="G118"/>
  <c r="G119"/>
  <c r="G120"/>
  <c r="G121"/>
  <c r="G122"/>
  <c r="N22" l="1"/>
  <c r="N23"/>
  <c r="N24"/>
  <c r="N25"/>
  <c r="N26"/>
  <c r="N27"/>
  <c r="N28"/>
  <c r="N29"/>
  <c r="N30"/>
  <c r="N31"/>
  <c r="N32"/>
  <c r="N33"/>
  <c r="N21"/>
  <c r="N34"/>
  <c r="N35"/>
  <c r="G160" l="1"/>
  <c r="G159"/>
  <c r="G158"/>
  <c r="G157"/>
  <c r="G156"/>
  <c r="G56"/>
  <c r="G55"/>
  <c r="G54"/>
  <c r="G53"/>
  <c r="G52"/>
  <c r="G51"/>
  <c r="N20"/>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<sst xmlns="http://schemas.openxmlformats.org/spreadsheetml/2006/main" count="3083" uniqueCount="2699">
  <si>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</si>
  <si>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</si>
  <si>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</si>
  <si>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</si>
  <si>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</si>
  <si>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</si>
  <si>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</si>
  <si>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</si>
  <si>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</si>
  <si>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</si>
  <si>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</si>
  <si>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</si>
  <si>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</si>
  <si>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</si>
  <si>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</si>
  <si>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</si>
  <si>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</si>
  <si>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</si>
  <si>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</si>
  <si>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</si>
  <si>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</si>
  <si>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</si>
  <si>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</si>
  <si>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</si>
  <si>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</si>
  <si>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</si>
  <si>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</si>
  <si>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</si>
  <si>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</si>
  <si>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</si>
  <si>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</si>
  <si>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</si>
  <si>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</si>
  <si>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</si>
  <si>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</si>
  <si>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</si>
  <si>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</si>
  <si>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</si>
  <si>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</si>
  <si>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</si>
  <si>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</si>
  <si>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</si>
  <si>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</si>
  <si>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</si>
  <si>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</si>
  <si>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</si>
  <si>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</si>
  <si>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</si>
  <si>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</si>
  <si>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</si>
  <si>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</si>
  <si>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</si>
  <si>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</si>
  <si>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</si>
  <si>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</si>
  <si>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</si>
  <si>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</si>
  <si>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</si>
  <si>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</si>
  <si>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</si>
  <si>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</si>
  <si>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</si>
  <si>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</si>
  <si>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</si>
  <si>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</si>
  <si>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</si>
  <si>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</si>
  <si>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</si>
  <si>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</si>
  <si>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</si>
  <si>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</si>
  <si>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</si>
  <si>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</si>
  <si>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</si>
  <si>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</si>
  <si>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</si>
  <si>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</si>
  <si>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</si>
  <si>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</si>
  <si>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</si>
  <si>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</si>
  <si>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</si>
  <si>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</si>
  <si>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</si>
  <si>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</si>
  <si>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</si>
  <si>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</si>
  <si>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</si>
  <si>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</si>
  <si>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</si>
  <si>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</si>
  <si>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</si>
  <si>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</si>
  <si>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</si>
  <si>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</si>
  <si>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</si>
  <si>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</si>
  <si>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</si>
  <si>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</si>
  <si>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</si>
  <si>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</si>
  <si>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</si>
  <si>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</si>
  <si>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</si>
  <si>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</si>
  <si>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</si>
  <si>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</si>
  <si>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</si>
  <si>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</si>
  <si>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</si>
  <si>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</si>
  <si>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</si>
  <si>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</si>
  <si>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</si>
  <si>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</si>
  <si>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</si>
  <si>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</si>
  <si>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</si>
  <si>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</si>
  <si>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</si>
  <si>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</si>
  <si>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</si>
  <si>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</si>
  <si>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</si>
  <si>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</si>
  <si>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</si>
  <si>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</si>
  <si>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</si>
  <si>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</si>
  <si>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</si>
  <si>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</si>
  <si>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</si>
  <si>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</si>
  <si>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</si>
  <si>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</si>
  <si>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</si>
  <si>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</si>
  <si>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</si>
  <si>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</si>
  <si>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</si>
  <si>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</si>
  <si>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</si>
  <si>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</si>
  <si>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</si>
  <si>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</si>
  <si>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</si>
  <si>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</si>
  <si>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</si>
  <si>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</si>
  <si>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</si>
  <si>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</si>
  <si>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</si>
  <si>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</si>
  <si>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</si>
  <si>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</si>
  <si>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</si>
  <si>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</si>
  <si>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</si>
  <si>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</si>
  <si>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</si>
  <si>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</si>
  <si>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</si>
  <si>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</si>
  <si>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</si>
  <si>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</si>
  <si>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</si>
  <si>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</si>
  <si>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</si>
  <si>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</si>
  <si>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</si>
  <si>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</si>
  <si>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</si>
  <si>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</si>
  <si>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</si>
  <si>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</si>
  <si>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</si>
  <si>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</si>
  <si>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</si>
  <si>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</si>
  <si>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</si>
  <si>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</si>
  <si>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</si>
  <si>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</si>
  <si>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</si>
  <si>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</si>
  <si>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</si>
  <si>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</si>
  <si>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</si>
  <si>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</si>
  <si>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</si>
  <si>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</si>
  <si>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</si>
  <si>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</si>
  <si>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</si>
  <si>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</si>
  <si>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</si>
  <si>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</si>
  <si>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</si>
  <si>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</si>
  <si>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</si>
  <si>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</si>
  <si>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</si>
  <si>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</si>
  <si>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</si>
  <si>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</si>
  <si>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</si>
  <si>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</si>
  <si>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</si>
  <si>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</si>
  <si>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</si>
  <si>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</si>
  <si>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</si>
  <si>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</si>
  <si>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</si>
  <si>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</si>
  <si>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</si>
  <si>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</si>
  <si>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</si>
  <si>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</si>
  <si>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</si>
  <si>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</si>
  <si>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</si>
  <si>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</si>
  <si>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</si>
  <si>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</si>
  <si>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</si>
  <si>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</si>
  <si>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</si>
  <si>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</si>
  <si>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</si>
  <si>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</si>
  <si>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</si>
  <si>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</si>
  <si>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</si>
  <si>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</si>
  <si>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</si>
  <si>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</si>
  <si>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</si>
  <si>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</si>
  <si>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</si>
  <si>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</si>
  <si>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</si>
  <si>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</si>
  <si>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</si>
  <si>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</si>
  <si>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</si>
  <si>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</si>
  <si>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</si>
  <si>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</si>
  <si>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</si>
  <si>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</si>
  <si>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</si>
  <si>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</si>
  <si>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</si>
  <si>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</si>
  <si>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</si>
  <si>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</si>
  <si>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</si>
  <si>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</si>
  <si>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</si>
  <si>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</si>
  <si>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</si>
  <si>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</si>
  <si>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</si>
  <si>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</si>
  <si>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</si>
  <si>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</si>
  <si>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</si>
  <si>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</si>
  <si>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</si>
  <si>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</si>
  <si>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</si>
  <si>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</si>
  <si>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</si>
  <si>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</si>
  <si>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</si>
  <si>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</si>
  <si>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</si>
  <si>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</si>
  <si>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</si>
  <si>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</si>
  <si>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</si>
  <si>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</si>
  <si>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</si>
  <si>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</si>
  <si>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</si>
  <si>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</si>
  <si>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</si>
  <si>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</si>
  <si>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</si>
  <si>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</si>
  <si>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</si>
  <si>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</si>
  <si>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</si>
  <si>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</si>
  <si>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</si>
  <si>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</si>
  <si>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</si>
  <si>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</si>
  <si>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</si>
  <si>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</si>
  <si>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</si>
  <si>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</si>
  <si>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</si>
  <si>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</si>
  <si>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</si>
  <si>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</si>
  <si>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</si>
  <si>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</si>
  <si>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</si>
  <si>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</si>
  <si>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</si>
  <si>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</si>
  <si>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</si>
  <si>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</si>
  <si>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</si>
  <si>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</si>
  <si>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</si>
  <si>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</si>
  <si>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</si>
  <si>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</si>
  <si>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</si>
  <si>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</si>
  <si>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</si>
  <si>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</si>
  <si>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</si>
  <si>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</si>
  <si>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</si>
  <si>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</si>
  <si>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</si>
  <si>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</si>
  <si>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</si>
  <si>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</si>
  <si>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</si>
  <si>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</si>
  <si>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</si>
  <si>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</si>
  <si>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</si>
  <si>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</si>
  <si>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</si>
  <si>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</si>
  <si>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</si>
  <si>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</si>
  <si>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</si>
  <si>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</si>
  <si>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</si>
  <si>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</si>
  <si>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</si>
  <si>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</si>
  <si>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</si>
  <si>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</si>
  <si>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</si>
  <si>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</si>
  <si>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</si>
  <si>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</si>
  <si>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</si>
  <si>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</si>
  <si>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</si>
  <si>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</si>
  <si>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</si>
  <si>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</si>
  <si>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</si>
  <si>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</si>
  <si>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</si>
  <si>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</si>
  <si>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</si>
  <si>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</si>
  <si>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</si>
  <si>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</si>
  <si>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</si>
  <si>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</si>
  <si>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</si>
  <si>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</si>
  <si>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</si>
  <si>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</si>
  <si>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</si>
  <si>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</si>
  <si>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</si>
  <si>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</si>
  <si>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</si>
  <si>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</si>
  <si>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</si>
  <si>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</si>
  <si>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</si>
  <si>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</si>
  <si>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</si>
  <si>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</si>
  <si>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</si>
  <si>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</si>
  <si>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</si>
  <si>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</si>
  <si>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</si>
  <si>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</si>
  <si>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</si>
  <si>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</si>
  <si>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</si>
  <si>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</si>
  <si>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</si>
  <si>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</si>
  <si>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</si>
  <si>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</si>
  <si>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</si>
  <si>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</si>
  <si>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</si>
  <si>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</si>
  <si>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</si>
  <si>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</si>
  <si>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</si>
  <si>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</si>
  <si>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</si>
  <si>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</si>
  <si>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</si>
  <si>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</si>
  <si>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</si>
  <si>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</si>
  <si>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</si>
  <si>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</si>
  <si>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</si>
  <si>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</si>
  <si>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</si>
  <si>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</si>
  <si>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</si>
  <si>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</si>
  <si>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</si>
  <si>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</si>
  <si>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</si>
  <si>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</si>
  <si>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</si>
  <si>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</si>
  <si>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</si>
  <si>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</si>
  <si>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</si>
  <si>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</si>
  <si>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</si>
  <si>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</si>
  <si>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</si>
  <si>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</si>
  <si>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</si>
  <si>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</si>
  <si>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</si>
  <si>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</si>
  <si>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</si>
  <si>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</si>
  <si>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</si>
  <si>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</si>
  <si>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</si>
  <si>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</si>
  <si>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</si>
  <si>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</si>
  <si>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</si>
  <si>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</si>
  <si>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</si>
  <si>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</si>
  <si>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</si>
  <si>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</si>
  <si>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</si>
  <si>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</si>
  <si>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</si>
  <si>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</si>
  <si>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</si>
  <si>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</si>
  <si>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</si>
  <si>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</si>
  <si>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</si>
  <si>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</si>
  <si>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</si>
  <si>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</si>
  <si>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</si>
  <si>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</si>
  <si>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</si>
  <si>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</si>
  <si>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</si>
  <si>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</si>
  <si>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</si>
  <si>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</si>
  <si>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</si>
  <si>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</si>
  <si>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</si>
  <si>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</si>
  <si>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</si>
  <si>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</si>
  <si>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</si>
  <si>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</si>
  <si>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</si>
  <si>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</si>
  <si>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</si>
  <si>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</si>
  <si>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</si>
  <si>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</si>
  <si>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</si>
  <si>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</si>
  <si>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</si>
  <si>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</si>
  <si>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</si>
  <si>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</si>
  <si>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</si>
  <si>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</si>
  <si>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</si>
  <si>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</si>
  <si>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</si>
  <si>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</si>
  <si>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</si>
  <si>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</si>
  <si>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</si>
  <si>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</si>
  <si>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</si>
  <si>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</si>
  <si>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</si>
  <si>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</si>
  <si>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</si>
  <si>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</si>
  <si>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</si>
  <si>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</si>
  <si>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</si>
  <si>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</si>
  <si>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</si>
  <si>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</si>
  <si>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</si>
  <si>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</si>
  <si>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</si>
  <si>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</si>
  <si>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</si>
  <si>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</si>
  <si>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</si>
  <si>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</si>
  <si>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</si>
  <si>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</si>
  <si>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</si>
  <si>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</si>
  <si>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</si>
  <si>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</si>
  <si>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</si>
  <si>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</si>
  <si>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</si>
  <si>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</si>
  <si>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</si>
  <si>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</si>
  <si>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</si>
  <si>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</si>
  <si>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</si>
  <si>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</si>
  <si>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</si>
  <si>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</si>
  <si>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</si>
  <si>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</si>
  <si>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</si>
  <si>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</si>
  <si>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</si>
  <si>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</si>
  <si>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</si>
  <si>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</si>
  <si>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</si>
  <si>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</si>
  <si>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</si>
  <si>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</si>
  <si>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</si>
  <si>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</si>
  <si>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</si>
  <si>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</si>
  <si>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</si>
  <si>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</si>
  <si>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</si>
  <si>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</si>
  <si>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</si>
  <si>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</si>
  <si>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</si>
  <si>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</si>
  <si>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</si>
  <si>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</si>
  <si>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</si>
  <si>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</si>
  <si>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</si>
  <si>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</si>
  <si>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</si>
  <si>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</si>
  <si>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</si>
  <si>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</si>
  <si>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</si>
  <si>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</si>
  <si>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</si>
  <si>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</si>
  <si>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</si>
  <si>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</si>
  <si>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</si>
  <si>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</si>
  <si>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</si>
  <si>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</si>
  <si>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</si>
  <si>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</si>
  <si>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</si>
  <si>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</si>
  <si>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</si>
  <si>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</si>
  <si>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</si>
  <si>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</si>
  <si>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</si>
  <si>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</si>
  <si>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</si>
  <si>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</si>
  <si>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</si>
  <si>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</si>
  <si>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</si>
  <si>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</si>
  <si>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</si>
  <si>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</si>
  <si>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</si>
  <si>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</si>
  <si>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</si>
  <si>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</si>
  <si>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</si>
  <si>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</si>
  <si>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</si>
  <si>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</si>
  <si>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</si>
  <si>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</si>
  <si>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</si>
  <si>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</si>
  <si>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</si>
  <si>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</si>
  <si>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</si>
  <si>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</si>
  <si>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</si>
  <si>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</si>
  <si>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</si>
  <si>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</si>
  <si>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</si>
  <si>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</si>
  <si>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</si>
  <si>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</si>
  <si>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</si>
  <si>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</si>
  <si>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</si>
  <si>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</si>
  <si>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</si>
  <si>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</si>
  <si>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</si>
  <si>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</si>
  <si>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</si>
  <si>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</si>
  <si>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</si>
  <si>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</si>
  <si>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</si>
  <si>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</si>
  <si>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</si>
  <si>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</si>
  <si>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</si>
  <si>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</si>
  <si>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</si>
  <si>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</si>
  <si>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</si>
  <si>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</si>
  <si>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</si>
  <si>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</si>
  <si>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</si>
  <si>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</si>
  <si>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</si>
  <si>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</si>
  <si>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</si>
  <si>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</si>
  <si>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</si>
  <si>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</si>
  <si>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</si>
  <si>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</si>
  <si>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</si>
  <si>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</si>
  <si>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</si>
  <si>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</si>
  <si>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</si>
  <si>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</si>
  <si>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</si>
  <si>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</si>
  <si>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</si>
  <si>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</si>
  <si>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</si>
  <si>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</si>
  <si>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</si>
  <si>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</si>
  <si>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</si>
  <si>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</si>
  <si>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</si>
  <si>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</si>
  <si>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</si>
  <si>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</si>
  <si>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</si>
  <si>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</si>
  <si>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</si>
  <si>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</si>
  <si>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</si>
  <si>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</si>
  <si>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</si>
  <si>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</si>
  <si>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</si>
  <si>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</si>
  <si>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</si>
  <si>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</si>
  <si>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</si>
  <si>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</si>
  <si>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</si>
  <si>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</si>
  <si>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</si>
  <si>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</si>
  <si>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</si>
  <si>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</si>
  <si>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</si>
  <si>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</si>
  <si>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</si>
  <si>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</si>
  <si>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</si>
  <si>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</si>
  <si>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</si>
  <si>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</si>
  <si>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</si>
  <si>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</si>
  <si>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</si>
  <si>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</si>
  <si>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</si>
  <si>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</si>
  <si>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</si>
  <si>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</si>
  <si>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</si>
  <si>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</si>
  <si>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</si>
  <si>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</si>
  <si>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</si>
  <si>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</si>
  <si>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</si>
  <si>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</si>
  <si>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</si>
  <si>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</si>
  <si>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</si>
  <si>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</si>
  <si>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</si>
  <si>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</si>
  <si>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</si>
  <si>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</si>
  <si>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</si>
  <si>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</si>
  <si>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</si>
  <si>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</si>
  <si>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</si>
  <si>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</si>
  <si>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</si>
  <si>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</si>
  <si>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</si>
  <si>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</si>
  <si>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</si>
  <si>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</si>
  <si>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</si>
  <si>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</si>
  <si>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</si>
  <si>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</si>
  <si>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</si>
  <si>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</si>
  <si>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</si>
  <si>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</si>
  <si>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</si>
  <si>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</si>
  <si>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</si>
  <si>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</si>
  <si>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</si>
  <si>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</si>
  <si>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</si>
  <si>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</si>
  <si>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</si>
  <si>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</si>
  <si>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</si>
  <si>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</si>
  <si>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</si>
  <si>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</si>
  <si>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</si>
  <si>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</si>
  <si>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</si>
  <si>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</si>
  <si>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</si>
  <si>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</si>
  <si>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</si>
  <si>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</si>
  <si>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</si>
  <si>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</si>
  <si>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</si>
  <si>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</si>
  <si>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</si>
  <si>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</si>
  <si>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</si>
  <si>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</si>
  <si>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</si>
  <si>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</si>
  <si>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</si>
  <si>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</si>
  <si>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</si>
  <si>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</si>
  <si>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</si>
  <si>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</si>
  <si>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</si>
  <si>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</si>
  <si>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</si>
  <si>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</si>
  <si>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</si>
  <si>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</si>
  <si>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</si>
  <si>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</si>
  <si>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</si>
  <si>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</si>
  <si>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</si>
  <si>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</si>
  <si>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</si>
  <si>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</si>
  <si>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</si>
  <si>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</si>
  <si>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</si>
  <si>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</si>
  <si>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</si>
  <si>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</si>
  <si>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</si>
  <si>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</si>
  <si>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</si>
  <si>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</si>
  <si>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</si>
  <si>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</si>
  <si>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</si>
  <si>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</si>
  <si>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</si>
  <si>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</si>
  <si>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</si>
  <si>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</si>
  <si>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</si>
  <si>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</si>
  <si>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</si>
  <si>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</si>
  <si>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</si>
  <si>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</si>
  <si>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</si>
  <si>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</si>
  <si>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</si>
  <si>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</si>
  <si>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</si>
  <si>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</si>
  <si>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</si>
  <si>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</si>
  <si>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</si>
  <si>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</si>
  <si>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</si>
  <si>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</si>
  <si>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</si>
  <si>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</si>
  <si>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</si>
  <si>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</si>
  <si>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</si>
  <si>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</si>
  <si>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</si>
  <si>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</si>
  <si>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</si>
  <si>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</si>
  <si>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</si>
  <si>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</si>
  <si>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</si>
  <si>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</si>
  <si>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</si>
  <si>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</si>
  <si>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</si>
  <si>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</si>
  <si>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</si>
  <si>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</si>
  <si>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</si>
  <si>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</si>
  <si>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</si>
  <si>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</si>
  <si>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</si>
  <si>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</si>
  <si>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</si>
  <si>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</si>
  <si>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</si>
  <si>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</si>
  <si>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</si>
  <si>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</si>
  <si>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</si>
  <si>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</si>
  <si>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</si>
  <si>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</si>
  <si>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</si>
  <si>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</si>
  <si>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</si>
  <si>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</si>
  <si>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</si>
  <si>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</si>
  <si>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</si>
  <si>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</si>
  <si>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</si>
  <si>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</si>
  <si>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</si>
  <si>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</si>
  <si>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</si>
  <si>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</si>
  <si>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</si>
  <si>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</si>
  <si>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</si>
  <si>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</si>
  <si>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</si>
  <si>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</si>
  <si>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</si>
  <si>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</si>
  <si>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</si>
  <si>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</si>
  <si>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</si>
  <si>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</si>
  <si>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</si>
  <si>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</si>
  <si>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</si>
  <si>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</si>
  <si>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</si>
  <si>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</si>
  <si>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</si>
  <si>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</si>
  <si>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</si>
  <si>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</si>
  <si>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</si>
  <si>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</si>
  <si>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</si>
  <si>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</si>
  <si>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</si>
  <si>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</si>
  <si>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</si>
  <si>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</si>
  <si>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</si>
  <si>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</si>
  <si>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</si>
  <si>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</si>
  <si>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</si>
  <si>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</si>
  <si>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</si>
  <si>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</si>
  <si>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</si>
  <si>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</si>
  <si>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</si>
  <si>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</si>
  <si>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</si>
  <si>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</si>
  <si>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</si>
  <si>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</si>
  <si>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</si>
  <si>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</si>
  <si>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</si>
  <si>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</si>
  <si>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</si>
  <si>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</si>
  <si>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</si>
  <si>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</si>
  <si>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</si>
  <si>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</si>
  <si>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</si>
  <si>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</si>
  <si>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</si>
  <si>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</si>
  <si>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</si>
  <si>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</si>
  <si>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</si>
  <si>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</si>
  <si>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</si>
  <si>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</si>
  <si>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</si>
  <si>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</si>
  <si>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</si>
  <si>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</si>
  <si>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</si>
  <si>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</si>
  <si>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</si>
  <si>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</si>
  <si>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</si>
  <si>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</si>
  <si>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</si>
  <si>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</si>
  <si>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</si>
  <si>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</si>
  <si>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</si>
  <si>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</si>
  <si>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</si>
  <si>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</si>
  <si>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</si>
  <si>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</si>
  <si>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</si>
  <si>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</si>
  <si>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</si>
  <si>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</si>
  <si>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</si>
  <si>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</si>
  <si>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</si>
  <si>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</si>
  <si>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</si>
  <si>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</si>
  <si>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</si>
  <si>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</si>
  <si>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</si>
  <si>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</si>
  <si>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</si>
  <si>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</si>
  <si>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</si>
  <si>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</si>
  <si>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</si>
  <si>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</si>
  <si>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</si>
  <si>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</si>
  <si>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</si>
  <si>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</si>
  <si>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</si>
  <si>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</si>
  <si>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</si>
  <si>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</si>
  <si>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</si>
  <si>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</si>
  <si>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</si>
  <si>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</si>
  <si>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</si>
  <si>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</si>
  <si>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</si>
  <si>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</si>
  <si>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</si>
  <si>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</si>
  <si>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</si>
  <si>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</si>
  <si>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</si>
  <si>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</si>
  <si>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</si>
  <si>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</si>
  <si>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</si>
  <si>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</si>
  <si>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</si>
  <si>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</si>
  <si>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</si>
  <si>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</si>
  <si>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</si>
  <si>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</si>
  <si>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</si>
  <si>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</si>
  <si>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</si>
  <si>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</si>
  <si>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</si>
  <si>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</si>
  <si>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</si>
  <si>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</si>
  <si>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</si>
  <si>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</si>
  <si>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</si>
  <si>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</si>
  <si>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</si>
  <si>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</si>
  <si>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</si>
  <si>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</si>
  <si>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</si>
  <si>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</si>
  <si>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</si>
  <si>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</si>
  <si>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</si>
  <si>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</si>
  <si>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</si>
  <si>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</si>
  <si>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</si>
  <si>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</si>
  <si>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</si>
  <si>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</si>
  <si>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</si>
  <si>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</si>
  <si>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</si>
  <si>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</si>
  <si>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</si>
  <si>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</si>
  <si>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</si>
  <si>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</si>
  <si>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</si>
  <si>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</si>
  <si>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</si>
  <si>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</si>
  <si>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</si>
  <si>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</si>
  <si>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</si>
  <si>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</si>
  <si>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</si>
  <si>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</si>
  <si>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</si>
  <si>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</si>
  <si>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</si>
  <si>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</si>
  <si>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</si>
  <si>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</si>
  <si>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</si>
  <si>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</si>
  <si>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</si>
  <si>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</si>
  <si>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</si>
  <si>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</si>
  <si>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</si>
  <si>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</si>
  <si>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</si>
  <si>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</si>
  <si>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</si>
  <si>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</si>
  <si>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</si>
  <si>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</si>
  <si>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</si>
  <si>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</si>
  <si>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</si>
  <si>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</si>
  <si>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</si>
  <si>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</si>
  <si>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</si>
  <si>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</si>
  <si>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</si>
  <si>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</si>
  <si>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</si>
  <si>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</si>
  <si>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</si>
  <si>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</si>
  <si>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</si>
  <si>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</si>
  <si>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</si>
  <si>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</si>
  <si>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</si>
  <si>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</si>
  <si>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</si>
  <si>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</si>
  <si>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</si>
  <si>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</si>
  <si>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</si>
  <si>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</si>
  <si>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</si>
  <si>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</si>
  <si>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</si>
  <si>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</si>
  <si>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</si>
  <si>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</si>
  <si>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</si>
  <si>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</si>
  <si>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</si>
  <si>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</si>
  <si>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</si>
  <si>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</si>
  <si>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</si>
  <si>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</si>
  <si>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</si>
  <si>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</si>
  <si>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</si>
  <si>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</si>
  <si>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</si>
  <si>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</si>
  <si>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</si>
  <si>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</si>
  <si>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</si>
  <si>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</si>
  <si>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</si>
  <si>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</si>
  <si>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</si>
  <si>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</si>
  <si>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</si>
  <si>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</si>
  <si>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</si>
  <si>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</si>
  <si>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</si>
  <si>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</si>
  <si>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</si>
  <si>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</si>
  <si>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</si>
  <si>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</si>
  <si>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</si>
  <si>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</si>
  <si>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</si>
  <si>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</si>
  <si>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</si>
  <si>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</si>
  <si>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</si>
  <si>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</si>
  <si>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</si>
  <si>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</si>
  <si>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</si>
  <si>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</si>
  <si>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</si>
  <si>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</si>
  <si>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</si>
  <si>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</si>
  <si>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</si>
  <si>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</si>
  <si>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</si>
  <si>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</si>
  <si>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</si>
  <si>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</si>
  <si>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</si>
  <si>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</si>
  <si>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</si>
  <si>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</si>
  <si>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</si>
  <si>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</si>
  <si>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</si>
  <si>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</si>
  <si>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</si>
  <si>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</si>
  <si>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</si>
  <si>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</si>
  <si>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</si>
  <si>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</si>
  <si>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</si>
  <si>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</si>
  <si>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</si>
  <si>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</si>
  <si>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</si>
  <si>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</si>
  <si>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</si>
  <si>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</si>
  <si>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</si>
  <si>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</si>
  <si>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</si>
  <si>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</si>
  <si>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</si>
  <si>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</si>
  <si>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</si>
  <si>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</si>
  <si>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</si>
  <si>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</si>
  <si>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</si>
  <si>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</si>
  <si>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</si>
  <si>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</si>
  <si>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</si>
  <si>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</si>
  <si>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</si>
  <si>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</si>
  <si>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</si>
  <si>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</si>
  <si>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</si>
  <si>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</si>
  <si>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</si>
  <si>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</si>
  <si>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</si>
  <si>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</si>
  <si>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</si>
  <si>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</si>
  <si>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</si>
  <si>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</si>
  <si>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</si>
  <si>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</si>
  <si>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</si>
  <si>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</si>
  <si>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</si>
  <si>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</si>
  <si>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</si>
  <si>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</si>
  <si>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</si>
  <si>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</si>
  <si>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</si>
  <si>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</si>
  <si>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</si>
  <si>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</si>
  <si>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</si>
  <si>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</si>
  <si>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</si>
  <si>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</si>
  <si>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</si>
  <si>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</si>
  <si>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</si>
  <si>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</si>
  <si>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</si>
  <si>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</si>
  <si>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</si>
  <si>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</si>
  <si>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</si>
  <si>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</si>
  <si>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</si>
  <si>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</si>
  <si>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</si>
  <si>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</si>
  <si>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</si>
  <si>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</si>
  <si>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</si>
  <si>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</si>
  <si>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</si>
  <si>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</si>
  <si>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</si>
  <si>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</si>
  <si>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</si>
  <si>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</si>
  <si>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</si>
  <si>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</si>
  <si>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</si>
  <si>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</si>
  <si>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</si>
  <si>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</si>
  <si>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</si>
  <si>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</si>
  <si>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</si>
  <si>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</si>
  <si>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</si>
  <si>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</si>
  <si>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</si>
  <si>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</si>
  <si>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</si>
  <si>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</si>
  <si>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</si>
  <si>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</si>
  <si>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</si>
  <si>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</si>
  <si>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</si>
  <si>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</si>
  <si>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</si>
  <si>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</si>
  <si>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</si>
  <si>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</si>
  <si>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</si>
  <si>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</si>
  <si>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</si>
  <si>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</si>
  <si>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</si>
  <si>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</si>
  <si>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</si>
  <si>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</si>
  <si>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</si>
  <si>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</si>
  <si>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</si>
  <si>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</si>
  <si>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</si>
  <si>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</si>
  <si>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</si>
  <si>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</si>
  <si>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</si>
  <si>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</si>
  <si>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</si>
  <si>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</si>
  <si>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</si>
  <si>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</si>
  <si>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</si>
  <si>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</si>
  <si>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</si>
  <si>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</si>
  <si>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</si>
  <si>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</si>
  <si>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</si>
  <si>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</si>
  <si>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</si>
  <si>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</si>
  <si>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</si>
  <si>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</si>
  <si>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</si>
  <si>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</si>
  <si>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</si>
  <si>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</si>
  <si>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</si>
  <si>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</si>
  <si>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</si>
  <si>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</si>
  <si>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</si>
  <si>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</si>
  <si>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</si>
  <si>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</si>
  <si>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</si>
  <si>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</si>
  <si>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</si>
  <si>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</si>
  <si>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</si>
  <si>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</si>
  <si>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</si>
  <si>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</si>
  <si>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</si>
  <si>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</si>
  <si>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</si>
  <si>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</si>
  <si>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</si>
  <si>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</si>
  <si>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</si>
  <si>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</si>
  <si>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</si>
  <si>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</si>
  <si>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</si>
  <si>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</si>
  <si>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</si>
  <si>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</si>
  <si>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</si>
  <si>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</si>
  <si>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</si>
  <si>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</si>
  <si>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</si>
  <si>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</si>
  <si>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</si>
  <si>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</si>
  <si>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</si>
  <si>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</si>
  <si>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</si>
  <si>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</si>
  <si>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</si>
  <si>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</si>
  <si>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</si>
  <si>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</si>
  <si>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</si>
  <si>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</si>
  <si>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</si>
  <si>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</si>
  <si>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</si>
  <si>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</si>
  <si>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</si>
  <si>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</si>
  <si>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</si>
  <si>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</si>
  <si>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</si>
  <si>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</si>
  <si>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</si>
  <si>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</si>
  <si>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</si>
  <si>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</si>
  <si>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</si>
  <si>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</si>
  <si>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</si>
  <si>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</si>
  <si>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</si>
  <si>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</si>
  <si>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</si>
  <si>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</si>
  <si>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</si>
  <si>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</si>
  <si>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</si>
  <si>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</si>
  <si>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</si>
  <si>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</si>
  <si>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</si>
  <si>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</si>
  <si>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</si>
  <si>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</si>
  <si>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</si>
  <si>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</si>
  <si>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</si>
  <si>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</si>
  <si>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</si>
  <si>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</si>
  <si>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</si>
  <si>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</si>
  <si>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</si>
  <si>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</si>
  <si>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</si>
  <si>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</si>
  <si>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</si>
  <si>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</si>
  <si>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</si>
  <si>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</si>
  <si>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</si>
  <si>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</si>
  <si>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</si>
  <si>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</si>
  <si>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</si>
  <si>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</si>
  <si>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</si>
  <si>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</si>
  <si>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</si>
  <si>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</si>
  <si>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</si>
  <si>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</si>
  <si>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</si>
  <si>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</si>
  <si>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</si>
  <si>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</si>
  <si>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</si>
  <si>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</si>
  <si>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</si>
  <si>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</si>
  <si>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</si>
  <si>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</si>
  <si>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</si>
  <si>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</si>
  <si>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</si>
  <si>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</si>
  <si>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</si>
  <si>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</si>
  <si>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</si>
  <si>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</si>
  <si>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</si>
  <si>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</si>
  <si>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</si>
  <si>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</si>
  <si>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</si>
  <si>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</si>
  <si>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</si>
  <si>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</si>
  <si>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</si>
  <si>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</si>
  <si>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</si>
  <si>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</si>
  <si>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</si>
  <si>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</si>
  <si>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</si>
  <si>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</si>
  <si>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</si>
  <si>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</si>
  <si>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</si>
  <si>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</si>
  <si>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</si>
  <si>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</si>
  <si>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</si>
  <si>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</si>
  <si>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</si>
  <si>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</si>
  <si>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</si>
  <si>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</si>
  <si>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</si>
  <si>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</si>
  <si>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</si>
  <si>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</si>
  <si>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</si>
  <si>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</si>
  <si>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</si>
  <si>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</si>
  <si>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</si>
  <si>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</si>
  <si>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</si>
  <si>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</si>
  <si>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</si>
  <si>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</si>
  <si>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</si>
  <si>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</si>
  <si>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</si>
  <si>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</si>
  <si>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</si>
  <si>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</si>
  <si>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</si>
  <si>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</si>
  <si>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</si>
  <si>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</si>
  <si>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</si>
  <si>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</si>
  <si>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</si>
  <si>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</si>
  <si>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</si>
  <si>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</si>
  <si>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</si>
  <si>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</si>
  <si>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</si>
  <si>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</si>
  <si>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</si>
  <si>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</si>
  <si>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</si>
  <si>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</si>
  <si>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</si>
  <si>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</si>
  <si>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</si>
  <si>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</si>
  <si>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</si>
  <si>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</si>
  <si>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</si>
  <si>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</si>
  <si>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</si>
  <si>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</si>
  <si>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</si>
  <si>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</si>
  <si>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</si>
  <si>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</si>
  <si>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</si>
  <si>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</si>
  <si>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</si>
  <si>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</si>
  <si>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</si>
  <si>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</si>
  <si>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</si>
  <si>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</si>
  <si>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</si>
  <si>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</si>
  <si>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</si>
  <si>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</si>
  <si>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</si>
  <si>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</si>
  <si>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</si>
  <si>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</si>
  <si>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</si>
  <si>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</si>
  <si>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</si>
  <si>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</si>
  <si>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</si>
  <si>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</si>
  <si>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</si>
  <si>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</si>
  <si>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</si>
  <si>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</si>
  <si>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</si>
  <si>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</si>
  <si>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</si>
  <si>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</si>
  <si>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</si>
  <si>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</si>
  <si>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</si>
  <si>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</si>
  <si>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</si>
  <si>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</si>
  <si>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</si>
  <si>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</si>
  <si>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</si>
  <si>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</si>
  <si>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</si>
  <si>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</si>
  <si>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</si>
  <si>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</si>
  <si>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</si>
  <si>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</si>
  <si>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</si>
  <si>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</si>
  <si>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</si>
  <si>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</si>
  <si>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</si>
  <si>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</si>
  <si>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</si>
  <si>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</si>
  <si>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</si>
  <si>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</si>
  <si>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</si>
  <si>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</si>
  <si>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</si>
  <si>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</si>
  <si>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</si>
  <si>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</si>
  <si>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</si>
  <si>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</si>
  <si>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</si>
  <si>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</si>
  <si>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</si>
  <si>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</si>
  <si>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</si>
  <si>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</si>
  <si>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</si>
  <si>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</si>
  <si>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</si>
  <si>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</si>
  <si>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</si>
  <si>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</si>
  <si>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</si>
  <si>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</si>
  <si>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</si>
  <si>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</si>
  <si>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</si>
  <si>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</si>
  <si>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</si>
  <si>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</si>
  <si>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</si>
  <si>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</si>
  <si>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</si>
  <si>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</si>
  <si>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</si>
  <si>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</si>
  <si>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</si>
  <si>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</si>
  <si>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</si>
  <si>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</si>
  <si>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</si>
  <si>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</si>
  <si>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</si>
  <si>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</si>
  <si>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</si>
  <si>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</si>
  <si>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</si>
  <si>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</si>
  <si>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</si>
  <si>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</si>
  <si>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</si>
  <si>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</si>
  <si>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</si>
  <si>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</si>
  <si>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</si>
  <si>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</si>
  <si>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</si>
  <si>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</si>
  <si>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</si>
  <si>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</si>
  <si>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</si>
  <si>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</si>
  <si>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</si>
  <si>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</si>
  <si>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</si>
  <si>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</si>
  <si>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</si>
  <si>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</si>
  <si>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</si>
  <si>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</si>
  <si>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</si>
  <si>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</si>
  <si>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</si>
  <si>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</si>
  <si>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</si>
  <si>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</si>
  <si>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</si>
  <si>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</si>
  <si>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</si>
  <si>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</si>
  <si>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</si>
  <si>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</si>
  <si>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</si>
  <si>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</si>
  <si>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</si>
  <si>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</si>
  <si>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</si>
  <si>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</si>
  <si>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</si>
  <si>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</si>
  <si>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</si>
  <si>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</si>
  <si>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</si>
  <si>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</si>
  <si>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</si>
  <si>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</si>
  <si>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</si>
  <si>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</si>
  <si>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</si>
  <si>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</si>
  <si>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</si>
  <si>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</si>
  <si>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</si>
  <si>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</si>
  <si>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</si>
  <si>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</si>
  <si>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</si>
  <si>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</si>
  <si>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</si>
  <si>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</si>
  <si>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</si>
  <si>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</si>
  <si>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</si>
  <si>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</si>
  <si>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</si>
  <si>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</si>
  <si>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</si>
  <si>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</si>
  <si>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</si>
  <si>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</si>
  <si>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</si>
  <si>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</si>
  <si>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</si>
  <si>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</si>
  <si>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</si>
  <si>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</si>
  <si>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</si>
  <si>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</si>
  <si>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</si>
  <si>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</si>
  <si>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</si>
  <si>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</si>
  <si>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</si>
  <si>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</si>
  <si>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</si>
  <si>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</si>
  <si>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</si>
  <si>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</si>
  <si>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</si>
  <si>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</si>
  <si>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</si>
  <si>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</si>
  <si>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</si>
  <si>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</si>
  <si>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</si>
  <si>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</si>
  <si>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</si>
  <si>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</si>
  <si>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</si>
  <si>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</si>
  <si>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</si>
  <si>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</si>
  <si>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</si>
  <si>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</si>
  <si>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</si>
  <si>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</si>
  <si>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</si>
  <si>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</si>
  <si>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</si>
  <si>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</si>
  <si>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</si>
  <si>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</si>
  <si>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</si>
  <si>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</si>
  <si>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</si>
  <si>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</si>
  <si>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</si>
  <si>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</si>
  <si>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</si>
  <si>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</si>
  <si>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</si>
  <si>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</si>
  <si>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</si>
  <si>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</si>
  <si>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</si>
  <si>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</si>
  <si>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</si>
  <si>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</si>
  <si>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</si>
  <si>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</si>
  <si>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</si>
  <si>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</si>
  <si>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</si>
  <si>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</si>
  <si>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</si>
  <si>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</si>
  <si>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</si>
  <si>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</si>
  <si>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</si>
  <si>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</si>
  <si>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</si>
  <si>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</si>
  <si>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</si>
  <si>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</si>
  <si>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</si>
  <si>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</si>
  <si>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</si>
  <si>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</si>
  <si>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</si>
  <si>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</si>
  <si>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</si>
  <si>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</si>
  <si>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</si>
  <si>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</si>
  <si>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</si>
  <si>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</si>
  <si>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</si>
  <si>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</si>
  <si>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</si>
  <si>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</si>
  <si>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</si>
  <si>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</si>
  <si>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</si>
  <si>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</si>
  <si>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</si>
  <si>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</si>
  <si>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</si>
  <si>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</si>
  <si>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</si>
  <si>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</si>
  <si>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</si>
  <si>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</si>
  <si>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</si>
  <si>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</si>
  <si>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</si>
  <si>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</si>
  <si>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</si>
  <si>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</si>
  <si>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</si>
  <si>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</si>
  <si>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</si>
  <si>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</si>
  <si>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</si>
  <si>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</si>
  <si>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</si>
  <si>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</si>
  <si>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</si>
  <si>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</si>
  <si>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</si>
  <si>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</si>
  <si>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</si>
  <si>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</si>
  <si>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</si>
  <si>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</si>
  <si>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</si>
  <si>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</si>
  <si>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</si>
  <si>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</si>
  <si>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</si>
  <si>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</si>
  <si>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</si>
  <si>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</si>
  <si>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</si>
  <si>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</si>
  <si>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</si>
  <si>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</si>
  <si>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</si>
  <si>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</si>
  <si>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</si>
  <si>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</si>
  <si>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</si>
  <si>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</si>
  <si>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</si>
  <si>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</si>
  <si>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</si>
  <si>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</si>
  <si>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</si>
  <si>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</si>
  <si>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</si>
  <si>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</si>
  <si>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</si>
  <si>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</si>
  <si>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</si>
  <si>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</si>
  <si>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</si>
  <si>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</si>
  <si>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</si>
  <si>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</si>
  <si>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</si>
  <si>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</si>
  <si>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</si>
  <si>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</si>
  <si>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</si>
  <si>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</si>
  <si>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</si>
  <si>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</si>
  <si>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</si>
  <si>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</si>
  <si>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</si>
  <si>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</si>
  <si>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</si>
  <si>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</si>
  <si>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</si>
  <si>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</si>
  <si>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</si>
  <si>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</si>
  <si>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</si>
  <si>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</si>
  <si>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</si>
  <si>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</si>
  <si>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</si>
  <si>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</si>
  <si>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</si>
  <si>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</si>
  <si>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</si>
  <si>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</si>
  <si>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</si>
  <si>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</si>
  <si>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</si>
  <si>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</si>
  <si>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</si>
  <si>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</si>
  <si>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</si>
  <si>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</si>
  <si>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</si>
  <si>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</si>
  <si>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</si>
  <si>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</si>
  <si>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</si>
  <si>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</si>
  <si>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</si>
  <si>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</si>
  <si>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</si>
  <si>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</si>
  <si>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</si>
  <si>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</si>
  <si>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</si>
  <si>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</si>
  <si>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</si>
  <si>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</si>
  <si>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</si>
  <si>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</si>
  <si>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</si>
  <si>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</si>
  <si>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</si>
  <si>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</si>
  <si>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</si>
  <si>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</si>
  <si>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</si>
  <si>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</si>
  <si>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</si>
  <si>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</si>
  <si>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</si>
  <si>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</si>
  <si>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</si>
  <si>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</si>
  <si>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</si>
  <si>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</si>
  <si>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</si>
  <si>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</si>
  <si>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</si>
  <si>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</si>
  <si>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</si>
  <si>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</si>
  <si>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</si>
  <si>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</si>
  <si>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</si>
  <si>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</si>
  <si>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</si>
  <si>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</si>
  <si>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</si>
  <si>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</si>
  <si>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</si>
  <si>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</si>
  <si>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</si>
  <si>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</si>
  <si>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</si>
  <si>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</si>
  <si>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</si>
  <si>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</si>
  <si>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</si>
  <si>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</si>
  <si>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</si>
  <si>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</si>
  <si>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</si>
  <si>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</si>
  <si>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</si>
  <si>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</si>
  <si>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</si>
  <si>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</si>
  <si>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</si>
  <si>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</si>
  <si>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</si>
  <si>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</si>
  <si>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</si>
  <si>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</si>
  <si>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</si>
  <si>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</si>
  <si>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</si>
  <si>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</si>
  <si>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</si>
  <si>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</si>
  <si>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</si>
  <si>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</si>
  <si>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</si>
  <si>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</si>
  <si>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</si>
  <si>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</si>
  <si>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</si>
  <si>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</si>
  <si>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</si>
  <si>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</si>
  <si>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</si>
  <si>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</si>
  <si>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</si>
  <si>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</si>
  <si>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</si>
  <si>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</si>
  <si>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</si>
  <si>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</si>
  <si>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</si>
  <si>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</si>
  <si>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</si>
  <si>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</si>
  <si>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</si>
  <si>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</si>
  <si>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</si>
  <si>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</si>
  <si>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</si>
  <si>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</si>
  <si>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</si>
  <si>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</si>
  <si>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</si>
  <si>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</si>
  <si>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</si>
  <si>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</si>
  <si>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</si>
  <si>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</si>
  <si>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</si>
  <si>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</si>
  <si>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</si>
  <si>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</si>
  <si>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</si>
  <si>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</si>
  <si>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</si>
  <si>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</si>
  <si>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</si>
  <si>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</si>
  <si>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</si>
  <si>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</si>
  <si>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</si>
  <si>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</si>
  <si>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</si>
  <si>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</si>
  <si>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</si>
  <si>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</si>
  <si>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</si>
  <si>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</si>
  <si>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</si>
  <si>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</si>
  <si>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</si>
  <si>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</si>
  <si>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</si>
  <si>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</si>
  <si>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</si>
  <si>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</si>
  <si>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</si>
  <si>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</si>
  <si>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</si>
  <si>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</si>
  <si>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</si>
  <si>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</si>
  <si>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</si>
  <si>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</si>
  <si>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</si>
  <si>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</si>
  <si>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</si>
  <si>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</si>
  <si>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</si>
  <si>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</si>
  <si>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</si>
  <si>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</si>
  <si>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</si>
  <si>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</si>
  <si>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</si>
  <si>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</si>
  <si>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</si>
  <si>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</si>
  <si>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</si>
  <si>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</si>
  <si>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</si>
  <si>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</si>
  <si>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</si>
  <si>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</si>
  <si>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</si>
  <si>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</si>
  <si>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</si>
  <si>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</si>
  <si>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</si>
  <si>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</si>
  <si>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</si>
  <si>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</si>
  <si>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</si>
  <si>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</si>
  <si>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</si>
  <si>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</si>
  <si>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</si>
  <si>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</si>
  <si>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</si>
  <si>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</si>
  <si>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</si>
  <si>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</si>
  <si>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</si>
  <si>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</si>
  <si>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</si>
  <si>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</si>
  <si>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</si>
  <si>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</si>
  <si>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</si>
  <si>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</si>
  <si>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</si>
  <si>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</si>
  <si>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</si>
  <si>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</si>
  <si>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</si>
  <si>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</si>
  <si>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</si>
  <si>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</si>
  <si>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</si>
  <si>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</si>
  <si>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</si>
  <si>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</si>
  <si>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</si>
  <si>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</si>
  <si>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</si>
  <si>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</si>
  <si>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</si>
  <si>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</si>
  <si>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</si>
  <si>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</si>
  <si>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</si>
  <si>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</si>
  <si>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</si>
  <si>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</si>
  <si>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</si>
  <si>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</si>
  <si>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</si>
  <si>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</si>
  <si>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</si>
  <si>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</si>
  <si>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</si>
  <si>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</si>
  <si>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</si>
  <si>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</si>
  <si>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</si>
  <si>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</si>
  <si>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</si>
  <si>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</si>
  <si>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</si>
  <si>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</si>
  <si>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</si>
  <si>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</si>
  <si>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</si>
  <si>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</si>
  <si>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</si>
  <si>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</si>
  <si>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</si>
  <si>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</si>
  <si>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</si>
  <si>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</si>
  <si>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</si>
  <si>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</si>
  <si>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</si>
  <si>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</si>
  <si>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</si>
  <si>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</si>
  <si>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</si>
  <si>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</si>
  <si>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</si>
  <si>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</si>
  <si>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</si>
  <si>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</si>
  <si>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</si>
  <si>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</si>
  <si>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</si>
  <si>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</si>
  <si>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</si>
  <si>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</si>
  <si>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</si>
  <si>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</si>
  <si>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</si>
  <si>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</si>
  <si>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</si>
  <si>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</si>
  <si>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</si>
  <si>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</si>
  <si>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</si>
  <si>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</si>
  <si>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</si>
  <si>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</si>
  <si>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</si>
  <si>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</si>
  <si>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</si>
  <si>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</si>
  <si>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</si>
  <si>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</si>
  <si>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</si>
  <si>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</si>
  <si>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</si>
  <si>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</si>
  <si>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</si>
  <si>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</si>
  <si>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</si>
  <si>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</si>
  <si>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</si>
  <si>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</si>
  <si>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</si>
  <si>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</si>
  <si>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</si>
  <si>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</si>
  <si>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</si>
  <si>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</si>
  <si>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</si>
  <si>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</si>
  <si>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</si>
  <si>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</si>
  <si>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</si>
  <si>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</si>
  <si>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</si>
  <si>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</si>
  <si>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</si>
  <si>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</si>
  <si>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</si>
  <si>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</si>
  <si>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</si>
  <si>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</si>
  <si>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</si>
  <si>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</si>
  <si>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</si>
  <si>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</si>
  <si>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</si>
  <si>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</si>
  <si>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</si>
  <si>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</si>
  <si>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</si>
  <si>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</si>
  <si>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</si>
  <si>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</si>
  <si>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</si>
  <si>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</si>
  <si>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</si>
  <si>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</si>
  <si>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</si>
  <si>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</si>
  <si>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</si>
  <si>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</si>
  <si>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</si>
  <si>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</si>
  <si>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</si>
  <si>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</si>
  <si>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</si>
  <si>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</si>
  <si>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</si>
  <si>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</si>
  <si>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</si>
  <si>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</si>
  <si>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</si>
  <si>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</si>
  <si>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</si>
  <si>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</si>
  <si>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</si>
  <si>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</si>
  <si>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</si>
  <si>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</si>
  <si>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</si>
  <si>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</si>
  <si>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</si>
  <si>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</si>
  <si>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</si>
  <si>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</si>
  <si>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</si>
  <si>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</si>
  <si>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</si>
  <si>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</si>
  <si>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</si>
  <si>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</si>
  <si>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</si>
  <si>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</si>
  <si>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</si>
  <si>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</si>
  <si>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</si>
  <si>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</si>
  <si>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</si>
  <si>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</si>
  <si>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</si>
  <si>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</si>
  <si>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</si>
  <si>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</si>
  <si>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</si>
  <si>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</si>
  <si>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</si>
  <si>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</si>
  <si>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</si>
  <si>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</si>
  <si>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</si>
  <si>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</si>
  <si>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</si>
  <si>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</si>
  <si>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</si>
  <si>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</si>
  <si>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</si>
  <si>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</si>
  <si>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</si>
  <si>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</si>
  <si>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</si>
  <si>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</si>
  <si>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</si>
  <si>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</si>
  <si>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</si>
  <si>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</si>
  <si>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</si>
  <si>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</si>
  <si>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</si>
  <si>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</si>
  <si>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</si>
  <si>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</si>
  <si>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</si>
  <si>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</si>
  <si>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</si>
  <si>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</si>
  <si>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</si>
  <si>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</si>
  <si>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</si>
  <si>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</si>
  <si>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</si>
  <si>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</si>
  <si>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</si>
  <si>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</si>
  <si>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</si>
  <si>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</si>
  <si>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</si>
  <si>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</si>
  <si>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</si>
  <si>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</si>
  <si>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</si>
  <si>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</si>
  <si>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</si>
  <si>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</si>
  <si>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</si>
  <si>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</si>
  <si>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</si>
  <si>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</si>
  <si>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</si>
  <si>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</si>
  <si>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</si>
  <si>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</si>
  <si>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</si>
  <si>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</si>
  <si>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</si>
  <si>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</si>
  <si>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</si>
  <si>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</si>
  <si>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</si>
  <si>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</si>
  <si>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</si>
  <si>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</si>
  <si>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</si>
  <si>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</si>
  <si>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</si>
  <si>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</si>
  <si>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</si>
  <si>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</si>
  <si>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</si>
  <si>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</si>
  <si>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</si>
  <si>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</si>
  <si>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</si>
  <si>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</si>
  <si>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</si>
  <si>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</si>
  <si>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</si>
  <si>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</si>
  <si>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</si>
  <si>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</si>
  <si>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</si>
  <si>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</si>
  <si>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</si>
  <si>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</si>
  <si>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</si>
  <si>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</si>
  <si>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</si>
  <si>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</si>
  <si>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</si>
  <si>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</si>
  <si>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</si>
  <si>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</si>
  <si>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</si>
  <si>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</si>
  <si>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</si>
  <si>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</si>
  <si>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</si>
  <si>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</si>
  <si>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</si>
  <si>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</si>
  <si>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</si>
  <si>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</si>
  <si>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</si>
  <si>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</si>
  <si>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</si>
  <si>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</si>
  <si>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</si>
  <si>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</si>
  <si>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</si>
  <si>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</si>
  <si>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</si>
  <si>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</si>
  <si>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</si>
  <si>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</si>
  <si>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</si>
  <si>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</si>
  <si>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</si>
  <si>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</si>
  <si>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</si>
  <si>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</si>
  <si>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</si>
  <si>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</si>
  <si>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</si>
  <si>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</si>
  <si>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</si>
  <si>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</si>
  <si>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</si>
  <si>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</si>
  <si>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</si>
  <si>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</si>
  <si>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</si>
  <si>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</si>
  <si>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</si>
  <si>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</si>
  <si>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</si>
  <si>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</si>
  <si>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</si>
  <si>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</si>
  <si>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</si>
  <si>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</si>
  <si>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</si>
  <si>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</si>
  <si>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</si>
  <si>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</si>
  <si>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</si>
  <si>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</si>
  <si>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</si>
  <si>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</si>
  <si>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</si>
  <si>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</si>
  <si>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</si>
  <si>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</si>
  <si>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</si>
  <si>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</si>
  <si>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</si>
  <si>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</si>
  <si>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</si>
  <si>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</si>
  <si>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</si>
  <si>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</si>
  <si>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</si>
  <si>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</si>
  <si>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</si>
  <si>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</si>
  <si>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</si>
  <si>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</si>
  <si>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</si>
  <si>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</si>
  <si>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</si>
  <si>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</si>
  <si>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</si>
  <si>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</si>
  <si>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</si>
  <si>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</si>
  <si>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</si>
  <si>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</si>
  <si>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</si>
  <si>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</si>
  <si>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</si>
  <si>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</si>
  <si>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</si>
  <si>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</si>
  <si>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</si>
  <si>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</si>
  <si>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</si>
  <si>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</si>
  <si>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</si>
  <si>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</si>
  <si>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</si>
  <si>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</si>
  <si>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</si>
  <si>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</si>
  <si>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</si>
  <si>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</si>
  <si>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</si>
  <si>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</si>
  <si>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</si>
  <si>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</si>
  <si>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</si>
  <si>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</si>
  <si>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</si>
  <si>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</si>
  <si>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</si>
  <si>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</si>
  <si>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</si>
  <si>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</si>
  <si>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</si>
  <si>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</si>
  <si>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</si>
  <si>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</si>
  <si>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</si>
  <si>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</si>
  <si>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</si>
  <si>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</si>
  <si>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</si>
  <si>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</si>
  <si>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</si>
  <si>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</si>
  <si>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</si>
  <si>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</si>
  <si>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</si>
  <si>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</si>
  <si>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</si>
  <si>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</si>
  <si>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</si>
  <si>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</si>
  <si>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</si>
  <si>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</si>
  <si>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</si>
  <si>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</si>
  <si>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</si>
  <si>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</si>
  <si>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</si>
  <si>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</si>
  <si>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</si>
  <si>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</si>
  <si>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</si>
  <si>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</si>
  <si>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</si>
  <si>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</si>
  <si>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</si>
  <si>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</si>
  <si>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</si>
  <si>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</si>
  <si>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</si>
  <si>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</si>
  <si>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</si>
  <si>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</si>
  <si>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</si>
  <si>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</si>
  <si>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</si>
  <si>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</si>
  <si>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</si>
  <si>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</si>
  <si>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</si>
  <si>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</si>
  <si>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</si>
  <si>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</si>
  <si>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</si>
  <si>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</si>
  <si>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</si>
  <si>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</si>
  <si>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</si>
  <si>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</si>
  <si>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</si>
  <si>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</si>
  <si>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</si>
  <si>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</si>
  <si>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</si>
  <si>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</si>
  <si>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</si>
  <si>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</si>
  <si>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</si>
  <si>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</si>
  <si>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</si>
  <si>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</si>
  <si>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</si>
  <si>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</si>
  <si>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</si>
  <si>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</si>
  <si>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</si>
  <si>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</si>
  <si>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</si>
  <si>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</si>
  <si>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</si>
  <si>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</si>
  <si>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</si>
  <si>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</si>
  <si>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</si>
  <si>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</si>
  <si>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</si>
  <si>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</si>
  <si>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</si>
  <si>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</si>
  <si>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</si>
  <si>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</si>
  <si>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</si>
  <si>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</si>
  <si>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</si>
  <si>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</si>
  <si>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</si>
  <si>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</si>
  <si>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</si>
  <si>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</si>
  <si>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</si>
  <si>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</si>
  <si>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</si>
  <si>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</si>
  <si>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</si>
  <si>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</si>
  <si>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</si>
  <si>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</si>
  <si>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</si>
  <si>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</si>
  <si>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</si>
  <si>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</si>
  <si>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</si>
  <si>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</si>
  <si>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</si>
  <si>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</si>
  <si>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</si>
  <si>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</si>
  <si>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</si>
  <si>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</si>
  <si>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</si>
  <si>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</si>
  <si>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</si>
  <si>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</si>
  <si>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</si>
  <si>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</si>
  <si>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</si>
  <si>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</si>
  <si>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</si>
  <si>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</si>
  <si>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</si>
  <si>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</si>
  <si>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</si>
  <si>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</si>
  <si>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</si>
  <si>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</si>
  <si>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</si>
  <si>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</si>
  <si>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</si>
  <si>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</si>
  <si>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</si>
  <si>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</si>
  <si>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</si>
  <si>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</si>
  <si>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</si>
  <si>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</si>
  <si>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</si>
  <si>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</si>
  <si>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</si>
  <si>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</si>
  <si>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</si>
  <si>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</si>
  <si>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</si>
  <si>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</si>
  <si>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</si>
  <si>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</si>
  <si>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</si>
  <si>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</si>
  <si>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</si>
  <si>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</si>
  <si>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</si>
  <si>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</si>
  <si>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</si>
  <si>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</si>
  <si>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</si>
  <si>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</si>
  <si>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</si>
  <si>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</si>
  <si>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</si>
  <si>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</si>
  <si>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</si>
  <si>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</si>
  <si>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</si>
  <si>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</si>
  <si>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</si>
  <si>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</si>
  <si>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La firma de este documento, bajo la gravedad de juramento, constituye la manifestación de interés.</t>
  </si>
  <si>
    <t>sucre</t>
  </si>
  <si>
    <t>INSTITUTO COLOMBIANO DE BIENESTAR FAMILIAR</t>
  </si>
  <si>
    <t>PUBLICO</t>
  </si>
  <si>
    <t>NO</t>
  </si>
  <si>
    <t>LIQUIDADO</t>
  </si>
  <si>
    <t>SI</t>
  </si>
  <si>
    <t>EJECUTADO</t>
  </si>
  <si>
    <t xml:space="preserve">prestar los servicios de hogares comunitarios de bienestar familiar de conformidad con las directrices, lineamientos y parametros establecidos por el ICBF, en armonia con la politica de estado `para el desarrollo integral de la primera infancia de Cero   </t>
  </si>
  <si>
    <t>ILEANA MARGARITA CERRA BARRETO</t>
  </si>
  <si>
    <t>7002642019</t>
  </si>
  <si>
    <t>prestar los servicios hogares comunitarios de bienestar de conformidad con las directrices lineamientos y parametros establecidos por el ICBF, en armonia con la politica de estado para e4l desarrollo integral a la primera infancia de cero a siempre</t>
  </si>
  <si>
    <t>7004132018</t>
  </si>
  <si>
    <t>7001962018</t>
  </si>
  <si>
    <t>7001872016</t>
  </si>
  <si>
    <t>prestar los servicios de atencion,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 en el marco de la estrategia de la atencion integral de Cero   a siempre</t>
  </si>
  <si>
    <t>7003252016</t>
  </si>
  <si>
    <t xml:space="preserve">atender a la primera infancia en el marco de la estrategia de cero a siempre especificamente a los niños y niñas menores de 5 años de familia en situacion de bulnerabiliadad de conformidad con las directrices,lineamientos y parametros establecidos por e icbf asi como regular las relaciones entre las partes deribadas de la entrega de aporte de icbf a la entidad administradora de servicio en la modalidad de hogares comunitarios de bienestar </t>
  </si>
  <si>
    <t>7001842016</t>
  </si>
  <si>
    <t>00902015</t>
  </si>
  <si>
    <t>2021-70-10001735</t>
  </si>
  <si>
    <t>CRA 18 A Nº 37-64</t>
  </si>
  <si>
    <t>2723788</t>
  </si>
  <si>
    <t>FUNSOCIAL2007@HOTMAIL.COM</t>
  </si>
</sst>
</file>

<file path=xl/styles.xml><?xml version="1.0" encoding="utf-8"?>
<styleSheet xmlns="http://schemas.openxmlformats.org/spreadsheetml/2006/main">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49" fontId="0" fillId="3" borderId="0" xfId="0" applyNumberForma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ual"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relativeIndent="255"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relativeIndent="255"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relativeIndent="255"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relativeIndent="255"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relativeIndent="255"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relativeIndent="255"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relativeIndent="255"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sheetPr codeName="Hoja1"/>
  <dimension ref="A1:XFC214"/>
  <sheetViews>
    <sheetView showGridLines="0" tabSelected="1" topLeftCell="A3" zoomScale="85" zoomScaleNormal="85" zoomScaleSheetLayoutView="40" zoomScalePageLayoutView="40" workbookViewId="0">
      <selection activeCell="A14" sqref="A14"/>
    </sheetView>
  </sheetViews>
  <sheetFormatPr baseColWidth="10" defaultColWidth="0" defaultRowHeight="15" zeroHeight="1" outlineLevelRow="1"/>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row r="2" spans="1:20" ht="33" customHeight="1">
      <c r="A2" s="13"/>
      <c r="B2" s="15"/>
      <c r="C2" s="218" t="s">
        <v>2653</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5.75">
      <c r="A14" s="13"/>
      <c r="B14" s="14"/>
      <c r="C14" s="106" t="s">
        <v>2662</v>
      </c>
      <c r="D14" s="14"/>
      <c r="E14" s="14"/>
      <c r="F14" s="14"/>
      <c r="G14" s="14"/>
      <c r="H14" s="14"/>
      <c r="I14" s="14"/>
      <c r="J14" s="14"/>
      <c r="K14" s="14"/>
      <c r="L14" s="14"/>
      <c r="M14" s="14"/>
      <c r="N14" s="14"/>
      <c r="O14" s="15"/>
    </row>
    <row r="15" spans="1:20" ht="19.5" customHeight="1" thickBot="1">
      <c r="A15" s="9"/>
      <c r="B15" s="32" t="s">
        <v>2635</v>
      </c>
      <c r="C15" s="155" t="s">
        <v>2695</v>
      </c>
      <c r="D15" s="35"/>
      <c r="E15" s="35"/>
      <c r="F15" s="5"/>
      <c r="G15" s="32" t="s">
        <v>1168</v>
      </c>
      <c r="H15" s="103" t="s">
        <v>2676</v>
      </c>
      <c r="I15" s="32" t="s">
        <v>2624</v>
      </c>
      <c r="J15" s="108" t="s">
        <v>2626</v>
      </c>
      <c r="L15" s="224" t="s">
        <v>8</v>
      </c>
      <c r="M15" s="224"/>
      <c r="N15" s="128" t="s">
        <v>2663</v>
      </c>
      <c r="O15" s="8"/>
      <c r="Q15" s="51"/>
      <c r="R15" s="51"/>
      <c r="S15" s="51"/>
      <c r="T15" s="51"/>
    </row>
    <row r="16" spans="1:20" ht="15.75"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6" customHeight="1">
      <c r="A19" s="9"/>
      <c r="B19" s="54" t="s">
        <v>2661</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900151573</v>
      </c>
      <c r="C20" s="5"/>
      <c r="D20" s="73"/>
      <c r="E20" s="5"/>
      <c r="F20" s="5"/>
      <c r="G20" s="5"/>
      <c r="H20" s="243"/>
      <c r="I20" s="148" t="s">
        <v>453</v>
      </c>
      <c r="J20" s="149" t="s">
        <v>453</v>
      </c>
      <c r="K20" s="150">
        <v>868831104</v>
      </c>
      <c r="L20" s="151"/>
      <c r="M20" s="151">
        <v>44196</v>
      </c>
      <c r="N20" s="135">
        <f>+(M20-L20)/30</f>
        <v>1473.2</v>
      </c>
      <c r="O20" s="138"/>
      <c r="U20" s="134"/>
      <c r="V20" s="105">
        <f ca="1">NOW()</f>
        <v>44194.873126967592</v>
      </c>
      <c r="W20" s="105">
        <f ca="1">NOW()</f>
        <v>44194.873126967592</v>
      </c>
    </row>
    <row r="21" spans="1:23" ht="30" customHeight="1" outlineLevel="1">
      <c r="A21" s="9"/>
      <c r="B21" s="71"/>
      <c r="C21" s="5"/>
      <c r="D21" s="5"/>
      <c r="E21" s="5"/>
      <c r="F21" s="5"/>
      <c r="G21" s="5"/>
      <c r="H21" s="70"/>
      <c r="I21" s="148"/>
      <c r="J21" s="149"/>
      <c r="K21" s="150"/>
      <c r="L21" s="151"/>
      <c r="M21" s="151"/>
      <c r="N21" s="135">
        <f t="shared" ref="N21:N35" si="0">+(M21-L21)/30</f>
        <v>0</v>
      </c>
      <c r="O21" s="139"/>
    </row>
    <row r="22" spans="1:23" ht="30" customHeight="1" outlineLevel="1">
      <c r="A22" s="9"/>
      <c r="B22" s="71"/>
      <c r="C22" s="5"/>
      <c r="D22" s="5"/>
      <c r="E22" s="5"/>
      <c r="F22" s="5"/>
      <c r="G22" s="5"/>
      <c r="H22" s="70"/>
      <c r="I22" s="148"/>
      <c r="J22" s="149"/>
      <c r="K22" s="150"/>
      <c r="L22" s="151"/>
      <c r="M22" s="151"/>
      <c r="N22" s="136">
        <f t="shared" ref="N22:N33" si="1">+(M22-L22)/30</f>
        <v>0</v>
      </c>
      <c r="O22" s="139"/>
    </row>
    <row r="23" spans="1:23" ht="30" customHeight="1" outlineLevel="1">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c r="A24" s="9"/>
      <c r="B24" s="101"/>
      <c r="C24" s="21"/>
      <c r="D24" s="21"/>
      <c r="E24" s="21"/>
      <c r="F24" s="5"/>
      <c r="G24" s="5"/>
      <c r="H24" s="70"/>
      <c r="I24" s="148"/>
      <c r="J24" s="149"/>
      <c r="K24" s="150"/>
      <c r="L24" s="151"/>
      <c r="M24" s="151"/>
      <c r="N24" s="136">
        <f t="shared" si="1"/>
        <v>0</v>
      </c>
      <c r="O24" s="139"/>
    </row>
    <row r="25" spans="1:23" ht="30" customHeight="1" outlineLevel="1">
      <c r="A25" s="9"/>
      <c r="B25" s="101"/>
      <c r="C25" s="21"/>
      <c r="D25" s="21"/>
      <c r="E25" s="21"/>
      <c r="F25" s="5"/>
      <c r="G25" s="5"/>
      <c r="H25" s="70"/>
      <c r="I25" s="148"/>
      <c r="J25" s="149"/>
      <c r="K25" s="150"/>
      <c r="L25" s="151"/>
      <c r="M25" s="151"/>
      <c r="N25" s="136">
        <f t="shared" si="1"/>
        <v>0</v>
      </c>
      <c r="O25" s="139"/>
    </row>
    <row r="26" spans="1:23" ht="30" customHeight="1" outlineLevel="1">
      <c r="A26" s="9"/>
      <c r="B26" s="101"/>
      <c r="C26" s="21"/>
      <c r="D26" s="21"/>
      <c r="E26" s="21"/>
      <c r="F26" s="5"/>
      <c r="G26" s="5"/>
      <c r="H26" s="70"/>
      <c r="I26" s="148"/>
      <c r="J26" s="149"/>
      <c r="K26" s="150"/>
      <c r="L26" s="151"/>
      <c r="M26" s="151"/>
      <c r="N26" s="136">
        <f t="shared" si="1"/>
        <v>0</v>
      </c>
      <c r="O26" s="139"/>
    </row>
    <row r="27" spans="1:23" ht="30" customHeight="1" outlineLevel="1">
      <c r="A27" s="9"/>
      <c r="B27" s="101"/>
      <c r="C27" s="21"/>
      <c r="D27" s="21"/>
      <c r="E27" s="21"/>
      <c r="F27" s="5"/>
      <c r="G27" s="5"/>
      <c r="H27" s="70"/>
      <c r="I27" s="148"/>
      <c r="J27" s="149"/>
      <c r="K27" s="150"/>
      <c r="L27" s="151"/>
      <c r="M27" s="151"/>
      <c r="N27" s="136">
        <f t="shared" si="1"/>
        <v>0</v>
      </c>
      <c r="O27" s="139"/>
    </row>
    <row r="28" spans="1:23" ht="30" customHeight="1" outlineLevel="1">
      <c r="A28" s="9"/>
      <c r="B28" s="101"/>
      <c r="C28" s="21"/>
      <c r="D28" s="21"/>
      <c r="E28" s="21"/>
      <c r="F28" s="5"/>
      <c r="G28" s="5"/>
      <c r="H28" s="70"/>
      <c r="I28" s="148"/>
      <c r="J28" s="149"/>
      <c r="K28" s="150"/>
      <c r="L28" s="151"/>
      <c r="M28" s="151"/>
      <c r="N28" s="136">
        <f t="shared" si="1"/>
        <v>0</v>
      </c>
      <c r="O28" s="139"/>
    </row>
    <row r="29" spans="1:23" ht="30" customHeight="1" outlineLevel="1">
      <c r="A29" s="9"/>
      <c r="B29" s="71"/>
      <c r="C29" s="5"/>
      <c r="D29" s="5"/>
      <c r="E29" s="5"/>
      <c r="F29" s="5"/>
      <c r="G29" s="5"/>
      <c r="H29" s="70"/>
      <c r="I29" s="148"/>
      <c r="J29" s="149"/>
      <c r="K29" s="150"/>
      <c r="L29" s="151"/>
      <c r="M29" s="151"/>
      <c r="N29" s="136">
        <f t="shared" si="1"/>
        <v>0</v>
      </c>
      <c r="O29" s="139"/>
    </row>
    <row r="30" spans="1:23" ht="30" customHeight="1" outlineLevel="1">
      <c r="A30" s="9"/>
      <c r="B30" s="71"/>
      <c r="C30" s="5"/>
      <c r="D30" s="5"/>
      <c r="E30" s="5"/>
      <c r="F30" s="5"/>
      <c r="G30" s="5"/>
      <c r="H30" s="70"/>
      <c r="I30" s="148"/>
      <c r="J30" s="149"/>
      <c r="K30" s="150"/>
      <c r="L30" s="151"/>
      <c r="M30" s="151"/>
      <c r="N30" s="136">
        <f t="shared" si="1"/>
        <v>0</v>
      </c>
      <c r="O30" s="139"/>
    </row>
    <row r="31" spans="1:23" ht="30" customHeight="1" outlineLevel="1">
      <c r="A31" s="9"/>
      <c r="B31" s="71"/>
      <c r="C31" s="5"/>
      <c r="D31" s="5"/>
      <c r="E31" s="5"/>
      <c r="F31" s="5"/>
      <c r="G31" s="5"/>
      <c r="H31" s="70"/>
      <c r="I31" s="148"/>
      <c r="J31" s="149"/>
      <c r="K31" s="150"/>
      <c r="L31" s="151"/>
      <c r="M31" s="151"/>
      <c r="N31" s="136">
        <f t="shared" si="1"/>
        <v>0</v>
      </c>
      <c r="O31" s="139"/>
    </row>
    <row r="32" spans="1:23" ht="30" customHeight="1" outlineLevel="1">
      <c r="A32" s="9"/>
      <c r="B32" s="71"/>
      <c r="C32" s="5"/>
      <c r="D32" s="5"/>
      <c r="E32" s="5"/>
      <c r="F32" s="5"/>
      <c r="G32" s="5"/>
      <c r="H32" s="70"/>
      <c r="I32" s="148"/>
      <c r="J32" s="149"/>
      <c r="K32" s="150"/>
      <c r="L32" s="151"/>
      <c r="M32" s="151"/>
      <c r="N32" s="136">
        <f t="shared" si="1"/>
        <v>0</v>
      </c>
      <c r="O32" s="139"/>
    </row>
    <row r="33" spans="1:16" ht="30" customHeight="1" outlineLevel="1">
      <c r="A33" s="9"/>
      <c r="B33" s="71"/>
      <c r="C33" s="5"/>
      <c r="D33" s="5"/>
      <c r="E33" s="5"/>
      <c r="F33" s="5"/>
      <c r="G33" s="5"/>
      <c r="H33" s="70"/>
      <c r="I33" s="148"/>
      <c r="J33" s="149"/>
      <c r="K33" s="150"/>
      <c r="L33" s="151"/>
      <c r="M33" s="151"/>
      <c r="N33" s="136">
        <f t="shared" si="1"/>
        <v>0</v>
      </c>
      <c r="O33" s="139"/>
    </row>
    <row r="34" spans="1:16" ht="30" customHeight="1" outlineLevel="1">
      <c r="A34" s="9"/>
      <c r="B34" s="71"/>
      <c r="C34" s="5"/>
      <c r="D34" s="5"/>
      <c r="E34" s="5"/>
      <c r="F34" s="5"/>
      <c r="G34" s="5"/>
      <c r="H34" s="70"/>
      <c r="I34" s="148"/>
      <c r="J34" s="149"/>
      <c r="K34" s="150"/>
      <c r="L34" s="151"/>
      <c r="M34" s="151"/>
      <c r="N34" s="136">
        <f t="shared" si="0"/>
        <v>0</v>
      </c>
      <c r="O34" s="139"/>
    </row>
    <row r="35" spans="1:16" ht="30" customHeight="1" outlineLevel="1">
      <c r="A35" s="9"/>
      <c r="B35" s="71"/>
      <c r="C35" s="5"/>
      <c r="D35" s="5"/>
      <c r="E35" s="5"/>
      <c r="F35" s="5"/>
      <c r="G35" s="5"/>
      <c r="H35" s="70"/>
      <c r="I35" s="148"/>
      <c r="J35" s="149"/>
      <c r="K35" s="150"/>
      <c r="L35" s="151"/>
      <c r="M35" s="151"/>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FUNDACION SOCIAL PARA EL DESARROLLO DE LA SABANA</v>
      </c>
      <c r="C38" s="238"/>
      <c r="D38" s="238"/>
      <c r="E38" s="238"/>
      <c r="F38" s="238"/>
      <c r="G38" s="5"/>
      <c r="H38" s="132"/>
      <c r="I38" s="247" t="s">
        <v>7</v>
      </c>
      <c r="J38" s="247"/>
      <c r="K38" s="247"/>
      <c r="L38" s="247"/>
      <c r="M38" s="247"/>
      <c r="N38" s="247"/>
      <c r="O38" s="133"/>
    </row>
    <row r="39" spans="1:16" ht="42.95" customHeight="1" thickBot="1">
      <c r="A39" s="10"/>
      <c r="B39" s="11"/>
      <c r="C39" s="11"/>
      <c r="D39" s="11"/>
      <c r="E39" s="11"/>
      <c r="F39" s="11"/>
      <c r="G39" s="11"/>
      <c r="H39" s="10"/>
      <c r="I39" s="233"/>
      <c r="J39" s="233"/>
      <c r="K39" s="233"/>
      <c r="L39" s="233"/>
      <c r="M39" s="233"/>
      <c r="N39" s="233"/>
      <c r="O39" s="12"/>
    </row>
    <row r="40" spans="1:16" ht="15.75"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2654</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22" t="s">
        <v>2677</v>
      </c>
      <c r="C48" s="124" t="s">
        <v>2678</v>
      </c>
      <c r="D48" s="121" t="s">
        <v>2685</v>
      </c>
      <c r="E48" s="145">
        <v>43799</v>
      </c>
      <c r="F48" s="145">
        <v>43920</v>
      </c>
      <c r="G48" s="159">
        <f>IF(AND(E48&lt;&gt;"",F48&lt;&gt;""),((F48-E48)/30),"")</f>
        <v>4.0333333333333332</v>
      </c>
      <c r="H48" s="119" t="s">
        <v>2686</v>
      </c>
      <c r="I48" s="113" t="s">
        <v>453</v>
      </c>
      <c r="J48" s="113" t="s">
        <v>980</v>
      </c>
      <c r="K48" s="116">
        <v>419097957</v>
      </c>
      <c r="L48" s="124" t="s">
        <v>2679</v>
      </c>
      <c r="M48" s="117">
        <v>1</v>
      </c>
      <c r="N48" s="124" t="s">
        <v>2682</v>
      </c>
      <c r="O48" s="124" t="s">
        <v>2679</v>
      </c>
      <c r="P48" s="78"/>
    </row>
    <row r="49" spans="1:16" s="6" customFormat="1" ht="24.75" customHeight="1">
      <c r="A49" s="143">
        <v>2</v>
      </c>
      <c r="B49" s="122" t="s">
        <v>2677</v>
      </c>
      <c r="C49" s="124" t="s">
        <v>2678</v>
      </c>
      <c r="D49" s="121" t="s">
        <v>2687</v>
      </c>
      <c r="E49" s="145">
        <v>43449</v>
      </c>
      <c r="F49" s="145">
        <v>43799</v>
      </c>
      <c r="G49" s="159">
        <f t="shared" ref="G49:G50" si="2">IF(AND(E49&lt;&gt;"",F49&lt;&gt;""),((F49-E49)/30),"")</f>
        <v>11.666666666666666</v>
      </c>
      <c r="H49" s="119" t="s">
        <v>2683</v>
      </c>
      <c r="I49" s="113" t="s">
        <v>453</v>
      </c>
      <c r="J49" s="113" t="s">
        <v>980</v>
      </c>
      <c r="K49" s="116">
        <v>1153114230</v>
      </c>
      <c r="L49" s="124" t="s">
        <v>2679</v>
      </c>
      <c r="M49" s="117">
        <v>1</v>
      </c>
      <c r="N49" s="124" t="s">
        <v>2680</v>
      </c>
      <c r="O49" s="124" t="s">
        <v>2679</v>
      </c>
      <c r="P49" s="78"/>
    </row>
    <row r="50" spans="1:16" s="6" customFormat="1" ht="24.75" customHeight="1">
      <c r="A50" s="143">
        <v>3</v>
      </c>
      <c r="B50" s="122" t="s">
        <v>2677</v>
      </c>
      <c r="C50" s="124" t="s">
        <v>2678</v>
      </c>
      <c r="D50" s="121" t="s">
        <v>2688</v>
      </c>
      <c r="E50" s="145">
        <v>43312</v>
      </c>
      <c r="F50" s="145">
        <v>43449</v>
      </c>
      <c r="G50" s="159">
        <f t="shared" si="2"/>
        <v>4.5666666666666664</v>
      </c>
      <c r="H50" s="119" t="s">
        <v>2683</v>
      </c>
      <c r="I50" s="113" t="s">
        <v>453</v>
      </c>
      <c r="J50" s="113" t="s">
        <v>980</v>
      </c>
      <c r="K50" s="116">
        <v>506898489</v>
      </c>
      <c r="L50" s="124" t="s">
        <v>2679</v>
      </c>
      <c r="M50" s="117">
        <v>1</v>
      </c>
      <c r="N50" s="124" t="s">
        <v>2680</v>
      </c>
      <c r="O50" s="124" t="s">
        <v>2681</v>
      </c>
      <c r="P50" s="78"/>
    </row>
    <row r="51" spans="1:16" s="6" customFormat="1" ht="24.75" customHeight="1" outlineLevel="1">
      <c r="A51" s="143">
        <v>4</v>
      </c>
      <c r="B51" s="122" t="s">
        <v>2677</v>
      </c>
      <c r="C51" s="124" t="s">
        <v>2678</v>
      </c>
      <c r="D51" s="121" t="s">
        <v>2689</v>
      </c>
      <c r="E51" s="145">
        <v>42402</v>
      </c>
      <c r="F51" s="145">
        <v>42521</v>
      </c>
      <c r="G51" s="159">
        <f t="shared" ref="G51:G107" si="3">IF(AND(E51&lt;&gt;"",F51&lt;&gt;""),((F51-E51)/30),"")</f>
        <v>3.9666666666666668</v>
      </c>
      <c r="H51" s="119" t="s">
        <v>2690</v>
      </c>
      <c r="I51" s="113" t="s">
        <v>453</v>
      </c>
      <c r="J51" s="113" t="s">
        <v>965</v>
      </c>
      <c r="K51" s="116">
        <v>105591420</v>
      </c>
      <c r="L51" s="124" t="s">
        <v>2679</v>
      </c>
      <c r="M51" s="117">
        <v>1</v>
      </c>
      <c r="N51" s="124" t="s">
        <v>2680</v>
      </c>
      <c r="O51" s="124" t="s">
        <v>2679</v>
      </c>
      <c r="P51" s="78"/>
    </row>
    <row r="52" spans="1:16" s="7" customFormat="1" ht="24.75" customHeight="1" outlineLevel="1">
      <c r="A52" s="144">
        <v>5</v>
      </c>
      <c r="B52" s="122" t="s">
        <v>2677</v>
      </c>
      <c r="C52" s="124" t="s">
        <v>2678</v>
      </c>
      <c r="D52" s="121" t="s">
        <v>2691</v>
      </c>
      <c r="E52" s="145">
        <v>42522</v>
      </c>
      <c r="F52" s="145">
        <v>42674</v>
      </c>
      <c r="G52" s="159">
        <f t="shared" si="3"/>
        <v>5.0666666666666664</v>
      </c>
      <c r="H52" s="119" t="s">
        <v>2692</v>
      </c>
      <c r="I52" s="113" t="s">
        <v>453</v>
      </c>
      <c r="J52" s="113" t="s">
        <v>978</v>
      </c>
      <c r="K52" s="116">
        <v>496071495</v>
      </c>
      <c r="L52" s="124" t="s">
        <v>2679</v>
      </c>
      <c r="M52" s="117">
        <v>1</v>
      </c>
      <c r="N52" s="124" t="s">
        <v>2680</v>
      </c>
      <c r="O52" s="124" t="s">
        <v>2679</v>
      </c>
      <c r="P52" s="79"/>
    </row>
    <row r="53" spans="1:16" s="7" customFormat="1" ht="24.75" customHeight="1" outlineLevel="1">
      <c r="A53" s="144">
        <v>6</v>
      </c>
      <c r="B53" s="122" t="s">
        <v>2677</v>
      </c>
      <c r="C53" s="124" t="s">
        <v>2678</v>
      </c>
      <c r="D53" s="121" t="s">
        <v>2693</v>
      </c>
      <c r="E53" s="145">
        <v>42402</v>
      </c>
      <c r="F53" s="145">
        <v>42521</v>
      </c>
      <c r="G53" s="159">
        <f t="shared" si="3"/>
        <v>3.9666666666666668</v>
      </c>
      <c r="H53" s="119" t="s">
        <v>2692</v>
      </c>
      <c r="I53" s="121" t="s">
        <v>453</v>
      </c>
      <c r="J53" s="113" t="s">
        <v>980</v>
      </c>
      <c r="K53" s="116">
        <v>460081937</v>
      </c>
      <c r="L53" s="124" t="s">
        <v>2679</v>
      </c>
      <c r="M53" s="117">
        <v>1</v>
      </c>
      <c r="N53" s="124" t="s">
        <v>2680</v>
      </c>
      <c r="O53" s="124" t="s">
        <v>2679</v>
      </c>
      <c r="P53" s="79"/>
    </row>
    <row r="54" spans="1:16" s="7" customFormat="1" ht="24.75" customHeight="1" outlineLevel="1">
      <c r="A54" s="144">
        <v>7</v>
      </c>
      <c r="B54" s="122" t="s">
        <v>2677</v>
      </c>
      <c r="C54" s="124" t="s">
        <v>2678</v>
      </c>
      <c r="D54" s="121" t="s">
        <v>2694</v>
      </c>
      <c r="E54" s="145">
        <v>42041</v>
      </c>
      <c r="F54" s="145">
        <v>42369</v>
      </c>
      <c r="G54" s="159">
        <f t="shared" si="3"/>
        <v>10.933333333333334</v>
      </c>
      <c r="H54" s="119" t="s">
        <v>2692</v>
      </c>
      <c r="I54" s="121" t="s">
        <v>453</v>
      </c>
      <c r="J54" s="113" t="s">
        <v>978</v>
      </c>
      <c r="K54" s="118">
        <v>773440021</v>
      </c>
      <c r="L54" s="124" t="s">
        <v>2679</v>
      </c>
      <c r="M54" s="117">
        <v>1</v>
      </c>
      <c r="N54" s="124" t="s">
        <v>2680</v>
      </c>
      <c r="O54" s="124" t="s">
        <v>2679</v>
      </c>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2655</v>
      </c>
      <c r="B110" s="186"/>
      <c r="C110" s="186"/>
      <c r="D110" s="186"/>
      <c r="E110" s="186"/>
      <c r="F110" s="186"/>
      <c r="G110" s="186"/>
      <c r="H110" s="186"/>
      <c r="I110" s="186"/>
      <c r="J110" s="186"/>
      <c r="K110" s="186"/>
      <c r="L110" s="186"/>
      <c r="M110" s="186"/>
      <c r="N110" s="186"/>
      <c r="O110" s="187"/>
    </row>
    <row r="111" spans="1:16" ht="15.75"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2664</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2664</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2664</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2664</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2664</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2664</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2664</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2664</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2664</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2664</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2664</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2664</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2664</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2664</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2664</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2664</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2664</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2664</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2664</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2664</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2664</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2664</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2664</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2664</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2664</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2664</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2664</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2664</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2664</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2664</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2664</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2664</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2664</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2664</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2664</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2664</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2664</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2664</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2664</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2664</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2664</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2664</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2664</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2664</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2664</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2664</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2664</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2659</v>
      </c>
      <c r="B163" s="208"/>
      <c r="C163" s="208"/>
      <c r="D163" s="208"/>
      <c r="E163" s="209"/>
      <c r="F163" s="210" t="s">
        <v>2660</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2679</v>
      </c>
      <c r="O165" s="8"/>
      <c r="S165" s="51"/>
    </row>
    <row r="166" spans="1:28">
      <c r="A166" s="9"/>
      <c r="B166" s="5"/>
      <c r="C166" s="5"/>
      <c r="D166" s="157" t="s">
        <v>14</v>
      </c>
      <c r="E166" s="8"/>
      <c r="F166" s="5"/>
      <c r="G166" s="26" t="s">
        <v>14</v>
      </c>
      <c r="I166" s="9"/>
      <c r="J166" s="5"/>
      <c r="K166" s="5"/>
      <c r="L166" s="5"/>
      <c r="M166" s="5"/>
      <c r="N166" s="5"/>
      <c r="O166" s="8"/>
    </row>
    <row r="167" spans="1:28">
      <c r="A167" s="9"/>
      <c r="D167" s="107" t="s">
        <v>2681</v>
      </c>
      <c r="E167" s="8"/>
      <c r="F167" s="5"/>
      <c r="G167" s="107" t="s">
        <v>26</v>
      </c>
      <c r="I167" s="215" t="s">
        <v>2643</v>
      </c>
      <c r="J167" s="216"/>
      <c r="K167" s="216"/>
      <c r="L167" s="216"/>
      <c r="M167" s="216"/>
      <c r="N167" s="216"/>
      <c r="O167" s="217"/>
      <c r="U167" s="51"/>
    </row>
    <row r="168" spans="1:28">
      <c r="A168" s="9"/>
      <c r="B168" s="234" t="s">
        <v>2657</v>
      </c>
      <c r="C168" s="234"/>
      <c r="D168" s="234"/>
      <c r="E168" s="8"/>
      <c r="F168" s="5"/>
      <c r="H168" s="81" t="s">
        <v>2656</v>
      </c>
      <c r="I168" s="215"/>
      <c r="J168" s="216"/>
      <c r="K168" s="216"/>
      <c r="L168" s="216"/>
      <c r="M168" s="216"/>
      <c r="N168" s="216"/>
      <c r="O168" s="217"/>
      <c r="Q168" s="51"/>
    </row>
    <row r="169" spans="1:28">
      <c r="A169" s="9"/>
      <c r="B169" s="74" t="s">
        <v>2652</v>
      </c>
      <c r="C169" s="5"/>
      <c r="D169" s="5"/>
      <c r="E169" s="8"/>
      <c r="F169" s="80" t="s">
        <v>2651</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2667</v>
      </c>
      <c r="B172" s="205"/>
      <c r="C172" s="205"/>
      <c r="D172" s="205"/>
      <c r="E172" s="205"/>
      <c r="F172" s="205"/>
      <c r="G172" s="205"/>
      <c r="H172" s="205"/>
      <c r="I172" s="205"/>
      <c r="J172" s="205"/>
      <c r="K172" s="205"/>
      <c r="L172" s="205"/>
      <c r="M172" s="205"/>
      <c r="N172" s="205"/>
      <c r="O172" s="206"/>
      <c r="P172" s="76"/>
    </row>
    <row r="173" spans="1:28" ht="15" customHeight="1">
      <c r="A173" s="198" t="s">
        <v>2673</v>
      </c>
      <c r="B173" s="199"/>
      <c r="C173" s="199"/>
      <c r="D173" s="199"/>
      <c r="E173" s="199"/>
      <c r="F173" s="199"/>
      <c r="G173" s="199"/>
      <c r="H173" s="199"/>
      <c r="I173" s="199"/>
      <c r="J173" s="199"/>
      <c r="K173" s="199"/>
      <c r="L173" s="199"/>
      <c r="M173" s="199"/>
      <c r="N173" s="199"/>
      <c r="O173" s="200"/>
    </row>
    <row r="174" spans="1:28" ht="24"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2668</v>
      </c>
      <c r="C176" s="225"/>
      <c r="D176" s="225"/>
      <c r="E176" s="225"/>
      <c r="F176" s="225"/>
      <c r="G176" s="225"/>
      <c r="H176" s="20"/>
      <c r="I176" s="178" t="s">
        <v>2674</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3.25">
      <c r="A177" s="9"/>
      <c r="B177" s="226" t="s">
        <v>17</v>
      </c>
      <c r="C177" s="227"/>
      <c r="D177" s="228"/>
      <c r="E177" s="178" t="s">
        <v>2615</v>
      </c>
      <c r="F177" s="179"/>
      <c r="G177" s="232"/>
      <c r="H177" s="5"/>
      <c r="I177" s="226" t="s">
        <v>17</v>
      </c>
      <c r="J177" s="227"/>
      <c r="K177" s="227"/>
      <c r="L177" s="228"/>
      <c r="M177" s="180" t="s">
        <v>2671</v>
      </c>
      <c r="O177" s="8"/>
      <c r="Q177" s="19"/>
      <c r="R177" s="19"/>
      <c r="S177" s="19"/>
      <c r="T177" s="19"/>
      <c r="U177" s="19"/>
      <c r="V177" s="19"/>
      <c r="W177" s="19"/>
      <c r="X177" s="19"/>
      <c r="Y177" s="19"/>
      <c r="Z177" s="19"/>
      <c r="AA177" s="19"/>
      <c r="AB177" s="19"/>
    </row>
    <row r="178" spans="1:28" ht="23.25">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3.25">
      <c r="A179" s="9"/>
      <c r="B179" s="191" t="s">
        <v>2668</v>
      </c>
      <c r="C179" s="191"/>
      <c r="D179" s="191"/>
      <c r="E179" s="170">
        <v>0.02</v>
      </c>
      <c r="F179" s="169">
        <v>0.05</v>
      </c>
      <c r="G179" s="164">
        <f>IF(F179&gt;0,SUM(E179+F179),"")</f>
        <v>7.0000000000000007E-2</v>
      </c>
      <c r="H179" s="5"/>
      <c r="I179" s="191" t="s">
        <v>2670</v>
      </c>
      <c r="J179" s="191"/>
      <c r="K179" s="191"/>
      <c r="L179" s="191"/>
      <c r="M179" s="171">
        <v>0.02</v>
      </c>
      <c r="O179" s="8"/>
      <c r="Q179" s="19"/>
      <c r="R179" s="158">
        <f>IF(M179&gt;0,SUM(L179+M179),"")</f>
        <v>0.02</v>
      </c>
      <c r="T179" s="19"/>
      <c r="U179" s="237" t="s">
        <v>1166</v>
      </c>
      <c r="V179" s="237"/>
      <c r="W179" s="237"/>
      <c r="X179" s="24">
        <v>0.02</v>
      </c>
      <c r="Y179" s="163"/>
      <c r="Z179" s="164" t="str">
        <f>IF(Y179&gt;0,SUM(E181+Y179),"")</f>
        <v/>
      </c>
      <c r="AA179" s="19"/>
      <c r="AB179" s="19"/>
    </row>
    <row r="180" spans="1:28" ht="23.25"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3.25"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3.25"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3.25">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2669</v>
      </c>
      <c r="C184" s="87"/>
      <c r="D184" s="87"/>
      <c r="E184" s="87"/>
      <c r="F184" s="87"/>
      <c r="G184" s="87"/>
      <c r="H184" s="87"/>
      <c r="I184" s="87"/>
      <c r="J184" s="87"/>
      <c r="K184" s="87"/>
      <c r="L184" s="87"/>
      <c r="M184" s="87"/>
      <c r="N184" s="88"/>
      <c r="O184" s="89"/>
    </row>
    <row r="185" spans="1:28">
      <c r="A185" s="9"/>
      <c r="B185" s="90" t="s">
        <v>2627</v>
      </c>
      <c r="C185" s="165">
        <f>+SUM(G179:G182)</f>
        <v>7.0000000000000007E-2</v>
      </c>
      <c r="D185" s="91" t="s">
        <v>2628</v>
      </c>
      <c r="E185" s="94">
        <f>+(C185*SUM(K20:K35))</f>
        <v>60818177.280000009</v>
      </c>
      <c r="F185" s="92"/>
      <c r="G185" s="93"/>
      <c r="H185" s="88"/>
      <c r="I185" s="90" t="s">
        <v>2627</v>
      </c>
      <c r="J185" s="165">
        <f>+SUM(M179:M183)</f>
        <v>0.02</v>
      </c>
      <c r="K185" s="236" t="s">
        <v>2628</v>
      </c>
      <c r="L185" s="236"/>
      <c r="M185" s="94">
        <f>+J185*(SUM(K20:K35))</f>
        <v>17376622.080000002</v>
      </c>
      <c r="N185" s="95"/>
      <c r="O185" s="96"/>
    </row>
    <row r="186" spans="1:28" ht="15.75" thickBot="1">
      <c r="A186" s="10"/>
      <c r="B186" s="97"/>
      <c r="C186" s="97"/>
      <c r="D186" s="97"/>
      <c r="E186" s="97"/>
      <c r="F186" s="97"/>
      <c r="G186" s="97"/>
      <c r="H186" s="97"/>
      <c r="I186" s="167" t="s">
        <v>2672</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5.75" thickBot="1">
      <c r="A190" s="201"/>
      <c r="B190" s="202"/>
      <c r="C190" s="202"/>
      <c r="D190" s="202"/>
      <c r="E190" s="202"/>
      <c r="F190" s="202"/>
      <c r="G190" s="202"/>
      <c r="H190" s="202"/>
      <c r="I190" s="202"/>
      <c r="J190" s="202"/>
      <c r="K190" s="202"/>
      <c r="L190" s="202"/>
      <c r="M190" s="202"/>
      <c r="N190" s="202"/>
      <c r="O190" s="203"/>
    </row>
    <row r="191" spans="1:28" ht="21.75" thickBot="1">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c r="A192" s="9"/>
      <c r="B192" s="195" t="s">
        <v>2636</v>
      </c>
      <c r="C192" s="195"/>
      <c r="E192" s="5" t="s">
        <v>20</v>
      </c>
      <c r="H192" s="26" t="s">
        <v>24</v>
      </c>
      <c r="J192" s="5" t="s">
        <v>2637</v>
      </c>
      <c r="K192" s="5"/>
      <c r="M192" s="5"/>
      <c r="N192" s="5"/>
      <c r="O192" s="8"/>
      <c r="Q192" s="153"/>
      <c r="R192" s="154"/>
      <c r="S192" s="154"/>
      <c r="T192" s="153"/>
    </row>
    <row r="193" spans="1:18">
      <c r="A193" s="9"/>
      <c r="C193" s="125">
        <v>42032</v>
      </c>
      <c r="D193" s="5"/>
      <c r="E193" s="126">
        <v>79</v>
      </c>
      <c r="F193" s="5"/>
      <c r="G193" s="5"/>
      <c r="H193" s="147" t="s">
        <v>2684</v>
      </c>
      <c r="J193" s="5"/>
      <c r="K193" s="127">
        <v>42041</v>
      </c>
      <c r="L193" s="5"/>
      <c r="M193" s="5"/>
      <c r="N193" s="5"/>
      <c r="O193" s="8"/>
    </row>
    <row r="194" spans="1:18">
      <c r="A194" s="9"/>
      <c r="B194" s="25" t="s">
        <v>2629</v>
      </c>
      <c r="C194" s="5"/>
      <c r="E194" s="5"/>
      <c r="F194" s="5"/>
      <c r="G194" s="5"/>
      <c r="H194" s="5"/>
      <c r="I194" s="5"/>
      <c r="J194" s="5"/>
      <c r="M194" s="5"/>
      <c r="N194" s="5"/>
      <c r="O194" s="50"/>
    </row>
    <row r="195" spans="1:18" ht="15.75"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1.75"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2658</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2675</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3.25">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76" t="s">
        <v>2696</v>
      </c>
      <c r="J211" s="27" t="s">
        <v>2622</v>
      </c>
      <c r="K211" s="176" t="s">
        <v>2696</v>
      </c>
      <c r="L211" s="21"/>
      <c r="M211" s="21"/>
      <c r="N211" s="21"/>
      <c r="O211" s="8"/>
    </row>
    <row r="212" spans="1:15">
      <c r="A212" s="9"/>
      <c r="B212" s="27" t="s">
        <v>2619</v>
      </c>
      <c r="C212" s="147" t="s">
        <v>2684</v>
      </c>
      <c r="D212" s="21"/>
      <c r="G212" s="27" t="s">
        <v>2621</v>
      </c>
      <c r="H212" s="176" t="s">
        <v>2697</v>
      </c>
      <c r="J212" s="27" t="s">
        <v>2623</v>
      </c>
      <c r="K212" s="147" t="s">
        <v>2698</v>
      </c>
      <c r="L212" s="21"/>
      <c r="M212" s="21"/>
      <c r="N212" s="21"/>
      <c r="O212" s="50"/>
    </row>
    <row r="213" spans="1:15" ht="15.75" thickBot="1">
      <c r="A213" s="10"/>
      <c r="B213" s="11"/>
      <c r="C213" s="11"/>
      <c r="D213" s="11"/>
      <c r="E213" s="11"/>
      <c r="F213" s="11"/>
      <c r="G213" s="11"/>
      <c r="H213" s="11"/>
      <c r="I213" s="11"/>
      <c r="J213" s="11"/>
      <c r="K213" s="11"/>
      <c r="L213" s="11"/>
      <c r="M213" s="11"/>
      <c r="N213" s="11"/>
      <c r="O213" s="12"/>
    </row>
    <row r="214" spans="1:15"/>
  </sheetData>
  <sheetProtection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xmlns:xr="http://schemas.microsoft.com/office/spreadsheetml/2014/revision">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sheetPr codeName="Hoja8">
    <tabColor rgb="FF92D050"/>
  </sheetPr>
  <dimension ref="A1:G34"/>
  <sheetViews>
    <sheetView workbookViewId="0">
      <selection activeCell="H9" sqref="H9"/>
    </sheetView>
  </sheetViews>
  <sheetFormatPr baseColWidth="10" defaultColWidth="10.85546875" defaultRowHeight="15"/>
  <cols>
    <col min="6" max="6" width="21.28515625" customWidth="1"/>
  </cols>
  <sheetData>
    <row r="1" spans="1:7">
      <c r="A1" t="s">
        <v>30</v>
      </c>
      <c r="B1" t="s">
        <v>1159</v>
      </c>
      <c r="C1" t="s">
        <v>1163</v>
      </c>
      <c r="D1" t="s">
        <v>1149</v>
      </c>
      <c r="E1" t="s">
        <v>2625</v>
      </c>
      <c r="F1" t="s">
        <v>34</v>
      </c>
      <c r="G1" t="s">
        <v>2649</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2650</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B2"/>
  <sheetViews>
    <sheetView workbookViewId="0">
      <selection activeCell="B1" sqref="B1"/>
    </sheetView>
  </sheetViews>
  <sheetFormatPr baseColWidth="10" defaultColWidth="8.85546875" defaultRowHeight="15"/>
  <cols>
    <col min="1" max="1" width="23.42578125" bestFit="1" customWidth="1"/>
  </cols>
  <sheetData>
    <row r="1" spans="1:2">
      <c r="A1" t="s">
        <v>2665</v>
      </c>
      <c r="B1" t="s">
        <v>2666</v>
      </c>
    </row>
    <row r="2" spans="1:2">
      <c r="A2" t="s">
        <v>2664</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sheetPr codeName="Hoja9"/>
  <dimension ref="A1:AI127"/>
  <sheetViews>
    <sheetView workbookViewId="0">
      <selection activeCell="S38" sqref="S38"/>
    </sheetView>
  </sheetViews>
  <sheetFormatPr baseColWidth="10" defaultColWidth="10.85546875" defaultRowHeight="15"/>
  <cols>
    <col min="1" max="1" width="21.28515625" bestFit="1" customWidth="1"/>
    <col min="2" max="35" width="7.4257812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c r="A36" t="s">
        <v>35</v>
      </c>
      <c r="D36" s="3" t="s">
        <v>59</v>
      </c>
      <c r="H36" s="3" t="s">
        <v>242</v>
      </c>
      <c r="I36" s="3" t="s">
        <v>288</v>
      </c>
      <c r="M36" s="3" t="s">
        <v>450</v>
      </c>
      <c r="Q36" s="3" t="s">
        <v>549</v>
      </c>
      <c r="T36" s="3" t="s">
        <v>690</v>
      </c>
      <c r="X36" s="3" t="s">
        <v>797</v>
      </c>
      <c r="Y36" s="3" t="s">
        <v>856</v>
      </c>
      <c r="AD36" s="3" t="s">
        <v>914</v>
      </c>
      <c r="AF36" s="3" t="s">
        <v>1022</v>
      </c>
      <c r="AG36" s="3" t="s">
        <v>1061</v>
      </c>
    </row>
    <row r="37" spans="1:33" ht="18">
      <c r="D37" s="3" t="s">
        <v>75</v>
      </c>
      <c r="H37" s="3" t="s">
        <v>243</v>
      </c>
      <c r="I37" s="3" t="s">
        <v>289</v>
      </c>
      <c r="M37" s="3" t="s">
        <v>451</v>
      </c>
      <c r="Q37" s="3" t="s">
        <v>550</v>
      </c>
      <c r="T37" s="3" t="s">
        <v>693</v>
      </c>
      <c r="X37" s="3" t="s">
        <v>798</v>
      </c>
      <c r="Y37" s="3" t="s">
        <v>857</v>
      </c>
      <c r="AD37" s="3" t="s">
        <v>915</v>
      </c>
      <c r="AF37" s="3" t="s">
        <v>1023</v>
      </c>
      <c r="AG37" s="3" t="s">
        <v>1062</v>
      </c>
    </row>
    <row r="38" spans="1:33" ht="27">
      <c r="D38" s="3" t="s">
        <v>76</v>
      </c>
      <c r="H38" s="3" t="s">
        <v>244</v>
      </c>
      <c r="I38" s="3" t="s">
        <v>290</v>
      </c>
      <c r="M38" s="3" t="s">
        <v>452</v>
      </c>
      <c r="Q38" s="3" t="s">
        <v>551</v>
      </c>
      <c r="T38" s="3" t="s">
        <v>694</v>
      </c>
      <c r="X38" s="3" t="s">
        <v>799</v>
      </c>
      <c r="Y38" s="3" t="s">
        <v>858</v>
      </c>
      <c r="AD38" s="3" t="s">
        <v>916</v>
      </c>
      <c r="AF38" s="3" t="s">
        <v>1024</v>
      </c>
      <c r="AG38" s="3" t="s">
        <v>1063</v>
      </c>
    </row>
    <row r="39" spans="1:33" ht="18">
      <c r="D39" s="3" t="s">
        <v>77</v>
      </c>
      <c r="H39" s="3" t="s">
        <v>245</v>
      </c>
      <c r="I39" s="3" t="s">
        <v>291</v>
      </c>
      <c r="M39" s="3" t="s">
        <v>453</v>
      </c>
      <c r="Q39" s="3" t="s">
        <v>552</v>
      </c>
      <c r="T39" s="3" t="s">
        <v>695</v>
      </c>
      <c r="X39" s="3" t="s">
        <v>800</v>
      </c>
      <c r="Y39" s="3" t="s">
        <v>859</v>
      </c>
      <c r="AD39" s="3" t="s">
        <v>917</v>
      </c>
      <c r="AF39" s="3" t="s">
        <v>1025</v>
      </c>
      <c r="AG39" s="3" t="s">
        <v>1064</v>
      </c>
    </row>
    <row r="40" spans="1:33" ht="27">
      <c r="D40" s="3" t="s">
        <v>78</v>
      </c>
      <c r="H40" s="3" t="s">
        <v>246</v>
      </c>
      <c r="I40" s="3" t="s">
        <v>292</v>
      </c>
      <c r="M40" s="3" t="s">
        <v>454</v>
      </c>
      <c r="Q40" s="3" t="s">
        <v>90</v>
      </c>
      <c r="X40" s="3" t="s">
        <v>801</v>
      </c>
      <c r="Y40" s="3" t="s">
        <v>149</v>
      </c>
      <c r="AD40" s="3" t="s">
        <v>91</v>
      </c>
      <c r="AF40" s="3" t="s">
        <v>1026</v>
      </c>
      <c r="AG40" s="3" t="s">
        <v>1065</v>
      </c>
    </row>
    <row r="41" spans="1:33" ht="18">
      <c r="D41" s="3" t="s">
        <v>79</v>
      </c>
      <c r="H41" s="3" t="s">
        <v>247</v>
      </c>
      <c r="I41" s="3" t="s">
        <v>293</v>
      </c>
      <c r="M41" s="3" t="s">
        <v>455</v>
      </c>
      <c r="Q41" s="3" t="s">
        <v>553</v>
      </c>
      <c r="X41" s="3" t="s">
        <v>572</v>
      </c>
      <c r="Y41" s="3" t="s">
        <v>860</v>
      </c>
      <c r="AD41" s="3" t="s">
        <v>918</v>
      </c>
      <c r="AF41" s="3" t="s">
        <v>1027</v>
      </c>
      <c r="AG41" s="3" t="s">
        <v>1066</v>
      </c>
    </row>
    <row r="42" spans="1:33" ht="18">
      <c r="D42" s="3" t="s">
        <v>80</v>
      </c>
      <c r="H42" s="3" t="s">
        <v>248</v>
      </c>
      <c r="I42" s="3" t="s">
        <v>294</v>
      </c>
      <c r="M42" s="3" t="s">
        <v>456</v>
      </c>
      <c r="Q42" s="3" t="s">
        <v>554</v>
      </c>
      <c r="X42" s="3" t="s">
        <v>110</v>
      </c>
      <c r="Y42" s="3" t="s">
        <v>861</v>
      </c>
      <c r="AD42" s="3" t="s">
        <v>919</v>
      </c>
      <c r="AF42" s="3" t="s">
        <v>132</v>
      </c>
      <c r="AG42" s="3" t="s">
        <v>1067</v>
      </c>
    </row>
    <row r="43" spans="1:33" ht="45">
      <c r="D43" s="3" t="s">
        <v>81</v>
      </c>
      <c r="H43" s="3" t="s">
        <v>249</v>
      </c>
      <c r="I43" s="3" t="s">
        <v>295</v>
      </c>
      <c r="M43" s="3" t="s">
        <v>457</v>
      </c>
      <c r="Q43" s="3" t="s">
        <v>555</v>
      </c>
      <c r="X43" s="3" t="s">
        <v>802</v>
      </c>
      <c r="AD43" s="3" t="s">
        <v>920</v>
      </c>
      <c r="AF43" s="3" t="s">
        <v>1013</v>
      </c>
      <c r="AG43" s="3" t="s">
        <v>1068</v>
      </c>
    </row>
    <row r="44" spans="1:33" ht="18">
      <c r="D44" s="3" t="s">
        <v>82</v>
      </c>
      <c r="H44" s="3" t="s">
        <v>250</v>
      </c>
      <c r="I44" s="3" t="s">
        <v>296</v>
      </c>
      <c r="M44" s="3" t="s">
        <v>458</v>
      </c>
      <c r="Q44" s="3" t="s">
        <v>556</v>
      </c>
      <c r="X44" s="3" t="s">
        <v>803</v>
      </c>
      <c r="AD44" s="3" t="s">
        <v>921</v>
      </c>
      <c r="AF44" s="3" t="s">
        <v>1028</v>
      </c>
      <c r="AG44" s="3" t="s">
        <v>1069</v>
      </c>
    </row>
    <row r="45" spans="1:33" ht="36">
      <c r="D45" s="3" t="s">
        <v>70</v>
      </c>
      <c r="H45" s="3" t="s">
        <v>251</v>
      </c>
      <c r="I45" s="3" t="s">
        <v>297</v>
      </c>
      <c r="Q45" s="3" t="s">
        <v>557</v>
      </c>
      <c r="X45" s="3" t="s">
        <v>769</v>
      </c>
      <c r="AD45" s="3" t="s">
        <v>922</v>
      </c>
      <c r="AF45" s="3" t="s">
        <v>452</v>
      </c>
    </row>
    <row r="46" spans="1:33" ht="27">
      <c r="D46" s="3" t="s">
        <v>141</v>
      </c>
      <c r="H46" s="3" t="s">
        <v>252</v>
      </c>
      <c r="I46" s="3" t="s">
        <v>298</v>
      </c>
      <c r="Q46" s="3" t="s">
        <v>558</v>
      </c>
      <c r="X46" s="3" t="s">
        <v>805</v>
      </c>
      <c r="AD46" s="3" t="s">
        <v>923</v>
      </c>
      <c r="AF46" s="3" t="s">
        <v>1029</v>
      </c>
    </row>
    <row r="47" spans="1:33" ht="18">
      <c r="D47" s="3" t="s">
        <v>83</v>
      </c>
      <c r="H47" s="3" t="s">
        <v>253</v>
      </c>
      <c r="I47" s="3" t="s">
        <v>99</v>
      </c>
      <c r="Q47" s="3" t="s">
        <v>559</v>
      </c>
      <c r="X47" s="3" t="s">
        <v>806</v>
      </c>
      <c r="AD47" s="3" t="s">
        <v>924</v>
      </c>
      <c r="AF47" s="3" t="s">
        <v>1030</v>
      </c>
    </row>
    <row r="48" spans="1:33" ht="18">
      <c r="D48" s="3" t="s">
        <v>84</v>
      </c>
      <c r="H48" s="3" t="s">
        <v>254</v>
      </c>
      <c r="I48" s="3" t="s">
        <v>300</v>
      </c>
      <c r="Q48" s="3" t="s">
        <v>560</v>
      </c>
      <c r="X48" s="3" t="s">
        <v>807</v>
      </c>
      <c r="AD48" s="3" t="s">
        <v>481</v>
      </c>
      <c r="AF48" s="3" t="s">
        <v>1031</v>
      </c>
    </row>
    <row r="49" spans="4:32" ht="18">
      <c r="D49" s="3" t="s">
        <v>85</v>
      </c>
      <c r="I49" s="3" t="s">
        <v>302</v>
      </c>
      <c r="Q49" s="3" t="s">
        <v>561</v>
      </c>
      <c r="X49" s="3" t="s">
        <v>808</v>
      </c>
      <c r="AD49" s="3" t="s">
        <v>925</v>
      </c>
      <c r="AF49" s="3" t="s">
        <v>1032</v>
      </c>
    </row>
    <row r="50" spans="4:32" ht="18">
      <c r="D50" s="3" t="s">
        <v>86</v>
      </c>
      <c r="I50" s="3" t="s">
        <v>301</v>
      </c>
      <c r="Q50" s="3" t="s">
        <v>562</v>
      </c>
      <c r="X50" s="3" t="s">
        <v>809</v>
      </c>
      <c r="AD50" s="3" t="s">
        <v>926</v>
      </c>
    </row>
    <row r="51" spans="4:32" ht="27">
      <c r="D51" s="3" t="s">
        <v>87</v>
      </c>
      <c r="I51" s="3" t="s">
        <v>299</v>
      </c>
      <c r="Q51" s="3" t="s">
        <v>563</v>
      </c>
      <c r="X51" s="3" t="s">
        <v>588</v>
      </c>
      <c r="AD51" s="3" t="s">
        <v>927</v>
      </c>
    </row>
    <row r="52" spans="4:32" ht="18">
      <c r="D52" s="3" t="s">
        <v>88</v>
      </c>
      <c r="I52" s="3" t="s">
        <v>304</v>
      </c>
      <c r="Q52" s="3" t="s">
        <v>564</v>
      </c>
      <c r="X52" s="3" t="s">
        <v>810</v>
      </c>
      <c r="AD52" s="3" t="s">
        <v>928</v>
      </c>
    </row>
    <row r="53" spans="4:32" ht="18">
      <c r="D53" s="3" t="s">
        <v>89</v>
      </c>
      <c r="I53" s="3" t="s">
        <v>305</v>
      </c>
      <c r="Q53" s="3" t="s">
        <v>565</v>
      </c>
      <c r="X53" s="3" t="s">
        <v>811</v>
      </c>
      <c r="AD53" s="3" t="s">
        <v>929</v>
      </c>
    </row>
    <row r="54" spans="4:32" ht="36">
      <c r="D54" s="3" t="s">
        <v>90</v>
      </c>
      <c r="I54" s="3" t="s">
        <v>306</v>
      </c>
      <c r="Q54" s="3" t="s">
        <v>566</v>
      </c>
      <c r="X54" s="3" t="s">
        <v>819</v>
      </c>
      <c r="AD54" s="3" t="s">
        <v>930</v>
      </c>
    </row>
    <row r="55" spans="4:32" ht="27">
      <c r="D55" s="3" t="s">
        <v>91</v>
      </c>
      <c r="I55" s="3" t="s">
        <v>307</v>
      </c>
      <c r="Q55" s="3" t="s">
        <v>437</v>
      </c>
      <c r="X55" s="3" t="s">
        <v>590</v>
      </c>
      <c r="AD55" s="3" t="s">
        <v>931</v>
      </c>
    </row>
    <row r="56" spans="4:32" ht="18">
      <c r="D56" s="3" t="s">
        <v>92</v>
      </c>
      <c r="I56" s="3" t="s">
        <v>308</v>
      </c>
      <c r="Q56" s="3" t="s">
        <v>567</v>
      </c>
      <c r="X56" s="3" t="s">
        <v>813</v>
      </c>
      <c r="AD56" s="3" t="s">
        <v>932</v>
      </c>
    </row>
    <row r="57" spans="4:32" ht="18">
      <c r="D57" s="3" t="s">
        <v>93</v>
      </c>
      <c r="I57" s="3" t="s">
        <v>309</v>
      </c>
      <c r="Q57" s="3" t="s">
        <v>568</v>
      </c>
      <c r="X57" s="3" t="s">
        <v>243</v>
      </c>
      <c r="AD57" s="3" t="s">
        <v>933</v>
      </c>
    </row>
    <row r="58" spans="4:32" ht="45">
      <c r="D58" s="3" t="s">
        <v>94</v>
      </c>
      <c r="I58" s="3" t="s">
        <v>310</v>
      </c>
      <c r="Q58" s="3" t="s">
        <v>569</v>
      </c>
      <c r="X58" s="3" t="s">
        <v>814</v>
      </c>
      <c r="AD58" s="3" t="s">
        <v>934</v>
      </c>
    </row>
    <row r="59" spans="4:32" ht="18">
      <c r="D59" s="3" t="s">
        <v>95</v>
      </c>
      <c r="I59" s="3" t="s">
        <v>311</v>
      </c>
      <c r="Q59" s="3" t="s">
        <v>570</v>
      </c>
      <c r="X59" s="3" t="s">
        <v>812</v>
      </c>
      <c r="AD59" s="3" t="s">
        <v>935</v>
      </c>
    </row>
    <row r="60" spans="4:32" ht="27">
      <c r="D60" s="3" t="s">
        <v>96</v>
      </c>
      <c r="I60" s="3" t="s">
        <v>312</v>
      </c>
      <c r="Q60" s="3" t="s">
        <v>571</v>
      </c>
      <c r="X60" s="3" t="s">
        <v>138</v>
      </c>
      <c r="AD60" s="3" t="s">
        <v>936</v>
      </c>
    </row>
    <row r="61" spans="4:32" ht="36">
      <c r="D61" s="3" t="s">
        <v>97</v>
      </c>
      <c r="I61" s="3" t="s">
        <v>313</v>
      </c>
      <c r="Q61" s="3" t="s">
        <v>572</v>
      </c>
      <c r="X61" s="3" t="s">
        <v>815</v>
      </c>
      <c r="AD61" s="3" t="s">
        <v>937</v>
      </c>
    </row>
    <row r="62" spans="4:32">
      <c r="D62" s="3" t="s">
        <v>98</v>
      </c>
      <c r="I62" s="3" t="s">
        <v>314</v>
      </c>
      <c r="Q62" s="3" t="s">
        <v>110</v>
      </c>
      <c r="X62" s="3" t="s">
        <v>816</v>
      </c>
      <c r="AD62" s="3" t="s">
        <v>938</v>
      </c>
    </row>
    <row r="63" spans="4:32" ht="18">
      <c r="D63" s="3" t="s">
        <v>99</v>
      </c>
      <c r="I63" s="3" t="s">
        <v>315</v>
      </c>
      <c r="Q63" s="3" t="s">
        <v>573</v>
      </c>
      <c r="X63" s="3" t="s">
        <v>817</v>
      </c>
      <c r="AD63" s="3" t="s">
        <v>939</v>
      </c>
    </row>
    <row r="64" spans="4:32" ht="18">
      <c r="D64" s="3" t="s">
        <v>100</v>
      </c>
      <c r="I64" s="3" t="s">
        <v>316</v>
      </c>
      <c r="Q64" s="3" t="s">
        <v>574</v>
      </c>
      <c r="X64" s="3" t="s">
        <v>818</v>
      </c>
      <c r="AD64" s="3" t="s">
        <v>940</v>
      </c>
    </row>
    <row r="65" spans="4:30" ht="27">
      <c r="D65" s="3" t="s">
        <v>101</v>
      </c>
      <c r="I65" s="3" t="s">
        <v>317</v>
      </c>
      <c r="Q65" s="3" t="s">
        <v>575</v>
      </c>
      <c r="X65" s="3" t="s">
        <v>820</v>
      </c>
      <c r="AD65" s="3" t="s">
        <v>941</v>
      </c>
    </row>
    <row r="66" spans="4:30" ht="18">
      <c r="D66" s="3" t="s">
        <v>102</v>
      </c>
      <c r="I66" s="3" t="s">
        <v>318</v>
      </c>
      <c r="Q66" s="3" t="s">
        <v>576</v>
      </c>
      <c r="X66" s="3" t="s">
        <v>821</v>
      </c>
      <c r="AD66" s="3" t="s">
        <v>942</v>
      </c>
    </row>
    <row r="67" spans="4:30" ht="18">
      <c r="D67" s="3" t="s">
        <v>103</v>
      </c>
      <c r="I67" s="3" t="s">
        <v>319</v>
      </c>
      <c r="Q67" s="3" t="s">
        <v>577</v>
      </c>
      <c r="AD67" s="3" t="s">
        <v>943</v>
      </c>
    </row>
    <row r="68" spans="4:30" ht="18">
      <c r="D68" s="3" t="s">
        <v>104</v>
      </c>
      <c r="I68" s="3" t="s">
        <v>320</v>
      </c>
      <c r="Q68" s="3" t="s">
        <v>578</v>
      </c>
      <c r="AD68" s="3" t="s">
        <v>122</v>
      </c>
    </row>
    <row r="69" spans="4:30" ht="27">
      <c r="D69" s="3" t="s">
        <v>105</v>
      </c>
      <c r="I69" s="3" t="s">
        <v>321</v>
      </c>
      <c r="Q69" s="3" t="s">
        <v>579</v>
      </c>
      <c r="AD69" s="3" t="s">
        <v>944</v>
      </c>
    </row>
    <row r="70" spans="4:30" ht="18">
      <c r="D70" s="3" t="s">
        <v>106</v>
      </c>
      <c r="I70" s="3" t="s">
        <v>322</v>
      </c>
      <c r="Q70" s="3" t="s">
        <v>580</v>
      </c>
      <c r="AD70" s="3" t="s">
        <v>945</v>
      </c>
    </row>
    <row r="71" spans="4:30" ht="18">
      <c r="D71" s="3" t="s">
        <v>38</v>
      </c>
      <c r="I71" s="3" t="s">
        <v>323</v>
      </c>
      <c r="Q71" s="3" t="s">
        <v>581</v>
      </c>
      <c r="AD71" s="3" t="s">
        <v>946</v>
      </c>
    </row>
    <row r="72" spans="4:30" ht="18">
      <c r="D72" s="3" t="s">
        <v>107</v>
      </c>
      <c r="I72" s="3" t="s">
        <v>324</v>
      </c>
      <c r="Q72" s="3" t="s">
        <v>582</v>
      </c>
      <c r="AD72" s="3" t="s">
        <v>947</v>
      </c>
    </row>
    <row r="73" spans="4:30" ht="18">
      <c r="D73" s="3" t="s">
        <v>108</v>
      </c>
      <c r="I73" s="3" t="s">
        <v>325</v>
      </c>
      <c r="Q73" s="3" t="s">
        <v>583</v>
      </c>
      <c r="AD73" s="3" t="s">
        <v>948</v>
      </c>
    </row>
    <row r="74" spans="4:30" ht="36">
      <c r="D74" s="3" t="s">
        <v>109</v>
      </c>
      <c r="I74" s="3" t="s">
        <v>326</v>
      </c>
      <c r="Q74" s="3" t="s">
        <v>584</v>
      </c>
      <c r="AD74" s="3" t="s">
        <v>949</v>
      </c>
    </row>
    <row r="75" spans="4:30" ht="18">
      <c r="D75" s="3" t="s">
        <v>110</v>
      </c>
      <c r="I75" s="3" t="s">
        <v>327</v>
      </c>
      <c r="Q75" s="3" t="s">
        <v>585</v>
      </c>
      <c r="AD75" s="3" t="s">
        <v>950</v>
      </c>
    </row>
    <row r="76" spans="4:30" ht="36">
      <c r="D76" s="3" t="s">
        <v>112</v>
      </c>
      <c r="I76" s="3" t="s">
        <v>328</v>
      </c>
      <c r="Q76" s="3" t="s">
        <v>586</v>
      </c>
      <c r="AD76" s="3" t="s">
        <v>951</v>
      </c>
    </row>
    <row r="77" spans="4:30" ht="27">
      <c r="D77" s="3" t="s">
        <v>111</v>
      </c>
      <c r="I77" s="3" t="s">
        <v>329</v>
      </c>
      <c r="Q77" s="3" t="s">
        <v>588</v>
      </c>
      <c r="AD77" s="3" t="s">
        <v>138</v>
      </c>
    </row>
    <row r="78" spans="4:30" ht="45">
      <c r="D78" s="3" t="s">
        <v>113</v>
      </c>
      <c r="I78" s="3" t="s">
        <v>330</v>
      </c>
      <c r="Q78" s="3" t="s">
        <v>589</v>
      </c>
      <c r="AD78" s="3" t="s">
        <v>952</v>
      </c>
    </row>
    <row r="79" spans="4:30" ht="27">
      <c r="D79" s="3" t="s">
        <v>114</v>
      </c>
      <c r="I79" s="3" t="s">
        <v>331</v>
      </c>
      <c r="Q79" s="3" t="s">
        <v>590</v>
      </c>
      <c r="AD79" s="3" t="s">
        <v>953</v>
      </c>
    </row>
    <row r="80" spans="4:30" ht="27">
      <c r="D80" s="3" t="s">
        <v>115</v>
      </c>
      <c r="I80" s="3" t="s">
        <v>332</v>
      </c>
      <c r="Q80" s="3" t="s">
        <v>591</v>
      </c>
      <c r="AD80" s="3" t="s">
        <v>954</v>
      </c>
    </row>
    <row r="81" spans="4:30" ht="27">
      <c r="D81" s="3" t="s">
        <v>116</v>
      </c>
      <c r="I81" s="3" t="s">
        <v>333</v>
      </c>
      <c r="Q81" s="3" t="s">
        <v>128</v>
      </c>
      <c r="AD81" s="3" t="s">
        <v>955</v>
      </c>
    </row>
    <row r="82" spans="4:30" ht="27">
      <c r="D82" s="3" t="s">
        <v>117</v>
      </c>
      <c r="I82" s="3" t="s">
        <v>334</v>
      </c>
      <c r="Q82" s="3" t="s">
        <v>592</v>
      </c>
      <c r="AD82" s="3" t="s">
        <v>453</v>
      </c>
    </row>
    <row r="83" spans="4:30" ht="18">
      <c r="D83" s="3" t="s">
        <v>118</v>
      </c>
      <c r="I83" s="3" t="s">
        <v>335</v>
      </c>
      <c r="Q83" s="3" t="s">
        <v>593</v>
      </c>
      <c r="AD83" s="3" t="s">
        <v>956</v>
      </c>
    </row>
    <row r="84" spans="4:30" ht="27">
      <c r="D84" s="3" t="s">
        <v>119</v>
      </c>
      <c r="I84" s="3" t="s">
        <v>336</v>
      </c>
      <c r="Q84" s="3" t="s">
        <v>594</v>
      </c>
      <c r="AD84" s="3" t="s">
        <v>957</v>
      </c>
    </row>
    <row r="85" spans="4:30" ht="18">
      <c r="D85" s="3" t="s">
        <v>120</v>
      </c>
      <c r="I85" s="3" t="s">
        <v>337</v>
      </c>
      <c r="Q85" s="3" t="s">
        <v>595</v>
      </c>
      <c r="AD85" s="3" t="s">
        <v>958</v>
      </c>
    </row>
    <row r="86" spans="4:30" ht="27">
      <c r="D86" s="3" t="s">
        <v>121</v>
      </c>
      <c r="I86" s="3" t="s">
        <v>338</v>
      </c>
      <c r="Q86" s="3" t="s">
        <v>596</v>
      </c>
      <c r="AD86" s="3" t="s">
        <v>959</v>
      </c>
    </row>
    <row r="87" spans="4:30" ht="36">
      <c r="D87" s="3" t="s">
        <v>122</v>
      </c>
      <c r="I87" s="3" t="s">
        <v>339</v>
      </c>
      <c r="Q87" s="3" t="s">
        <v>597</v>
      </c>
      <c r="AD87" s="3" t="s">
        <v>960</v>
      </c>
    </row>
    <row r="88" spans="4:30" ht="18">
      <c r="D88" s="3" t="s">
        <v>123</v>
      </c>
      <c r="I88" s="3" t="s">
        <v>341</v>
      </c>
      <c r="Q88" s="3" t="s">
        <v>598</v>
      </c>
      <c r="AD88" s="3" t="s">
        <v>253</v>
      </c>
    </row>
    <row r="89" spans="4:30" ht="27">
      <c r="D89" s="3" t="s">
        <v>124</v>
      </c>
      <c r="I89" s="3" t="s">
        <v>342</v>
      </c>
      <c r="Q89" s="3" t="s">
        <v>599</v>
      </c>
      <c r="AD89" s="3" t="s">
        <v>961</v>
      </c>
    </row>
    <row r="90" spans="4:30" ht="18">
      <c r="D90" s="3" t="s">
        <v>125</v>
      </c>
      <c r="I90" s="3" t="s">
        <v>343</v>
      </c>
      <c r="Q90" s="3" t="s">
        <v>600</v>
      </c>
    </row>
    <row r="91" spans="4:30" ht="45">
      <c r="D91" s="3" t="s">
        <v>126</v>
      </c>
      <c r="I91" s="3" t="s">
        <v>340</v>
      </c>
      <c r="Q91" s="3" t="s">
        <v>601</v>
      </c>
    </row>
    <row r="92" spans="4:30" ht="18">
      <c r="D92" s="3" t="s">
        <v>127</v>
      </c>
      <c r="I92" s="3" t="s">
        <v>344</v>
      </c>
      <c r="Q92" s="3" t="s">
        <v>602</v>
      </c>
    </row>
    <row r="93" spans="4:30" ht="27">
      <c r="D93" s="3" t="s">
        <v>128</v>
      </c>
      <c r="I93" s="3" t="s">
        <v>345</v>
      </c>
      <c r="Q93" s="3" t="s">
        <v>603</v>
      </c>
    </row>
    <row r="94" spans="4:30" ht="27">
      <c r="D94" s="3" t="s">
        <v>129</v>
      </c>
      <c r="I94" s="3" t="s">
        <v>346</v>
      </c>
      <c r="Q94" s="3" t="s">
        <v>604</v>
      </c>
    </row>
    <row r="95" spans="4:30" ht="36">
      <c r="D95" s="3" t="s">
        <v>130</v>
      </c>
      <c r="I95" s="3" t="s">
        <v>347</v>
      </c>
      <c r="Q95" s="3" t="s">
        <v>605</v>
      </c>
    </row>
    <row r="96" spans="4:30" ht="27">
      <c r="D96" s="3" t="s">
        <v>131</v>
      </c>
      <c r="I96" s="3" t="s">
        <v>349</v>
      </c>
      <c r="Q96" s="3" t="s">
        <v>606</v>
      </c>
    </row>
    <row r="97" spans="4:17">
      <c r="D97" s="3" t="s">
        <v>132</v>
      </c>
      <c r="I97" s="3" t="s">
        <v>348</v>
      </c>
      <c r="Q97" s="3" t="s">
        <v>607</v>
      </c>
    </row>
    <row r="98" spans="4:17" ht="45">
      <c r="D98" s="3" t="s">
        <v>133</v>
      </c>
      <c r="I98" s="3" t="s">
        <v>350</v>
      </c>
      <c r="Q98" s="3" t="s">
        <v>608</v>
      </c>
    </row>
    <row r="99" spans="4:17" ht="36">
      <c r="D99" s="3" t="s">
        <v>134</v>
      </c>
      <c r="I99" s="3" t="s">
        <v>351</v>
      </c>
      <c r="Q99" s="3" t="s">
        <v>609</v>
      </c>
    </row>
    <row r="100" spans="4:17" ht="18">
      <c r="D100" s="3" t="s">
        <v>135</v>
      </c>
      <c r="I100" s="3" t="s">
        <v>352</v>
      </c>
      <c r="Q100" s="3" t="s">
        <v>610</v>
      </c>
    </row>
    <row r="101" spans="4:17" ht="18">
      <c r="D101" s="3" t="s">
        <v>136</v>
      </c>
      <c r="I101" s="3" t="s">
        <v>354</v>
      </c>
      <c r="Q101" s="3" t="s">
        <v>611</v>
      </c>
    </row>
    <row r="102" spans="4:17" ht="27">
      <c r="D102" s="3" t="s">
        <v>137</v>
      </c>
      <c r="I102" s="3" t="s">
        <v>353</v>
      </c>
      <c r="Q102" s="3" t="s">
        <v>612</v>
      </c>
    </row>
    <row r="103" spans="4:17" ht="27">
      <c r="D103" s="3" t="s">
        <v>138</v>
      </c>
      <c r="I103" s="3" t="s">
        <v>355</v>
      </c>
      <c r="Q103" s="3" t="s">
        <v>613</v>
      </c>
    </row>
    <row r="104" spans="4:17" ht="36">
      <c r="D104" s="3" t="s">
        <v>48</v>
      </c>
      <c r="I104" s="3" t="s">
        <v>356</v>
      </c>
      <c r="Q104" s="3" t="s">
        <v>614</v>
      </c>
    </row>
    <row r="105" spans="4:17" ht="27">
      <c r="D105" s="3" t="s">
        <v>139</v>
      </c>
      <c r="I105" s="3" t="s">
        <v>357</v>
      </c>
      <c r="Q105" s="3" t="s">
        <v>615</v>
      </c>
    </row>
    <row r="106" spans="4:17" ht="27">
      <c r="D106" s="3" t="s">
        <v>140</v>
      </c>
      <c r="I106" s="3" t="s">
        <v>358</v>
      </c>
      <c r="Q106" s="3" t="s">
        <v>617</v>
      </c>
    </row>
    <row r="107" spans="4:17">
      <c r="D107" s="3" t="s">
        <v>142</v>
      </c>
      <c r="I107" s="3" t="s">
        <v>359</v>
      </c>
      <c r="Q107" s="3" t="s">
        <v>618</v>
      </c>
    </row>
    <row r="108" spans="4:17">
      <c r="D108" s="3" t="s">
        <v>143</v>
      </c>
      <c r="I108" s="3" t="s">
        <v>360</v>
      </c>
      <c r="Q108" s="3" t="s">
        <v>156</v>
      </c>
    </row>
    <row r="109" spans="4:17" ht="18">
      <c r="D109" s="3" t="s">
        <v>144</v>
      </c>
      <c r="I109" s="3" t="s">
        <v>361</v>
      </c>
      <c r="Q109" s="3" t="s">
        <v>619</v>
      </c>
    </row>
    <row r="110" spans="4:17">
      <c r="D110" s="3" t="s">
        <v>145</v>
      </c>
      <c r="I110" s="3" t="s">
        <v>362</v>
      </c>
      <c r="Q110" s="3" t="s">
        <v>620</v>
      </c>
    </row>
    <row r="111" spans="4:17" ht="36">
      <c r="D111" s="3" t="s">
        <v>146</v>
      </c>
      <c r="I111" s="3" t="s">
        <v>363</v>
      </c>
      <c r="Q111" s="3" t="s">
        <v>616</v>
      </c>
    </row>
    <row r="112" spans="4:17" ht="18">
      <c r="D112" s="3" t="s">
        <v>147</v>
      </c>
      <c r="I112" s="3" t="s">
        <v>364</v>
      </c>
      <c r="Q112" s="3" t="s">
        <v>621</v>
      </c>
    </row>
    <row r="113" spans="4:17" ht="18">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ht="18">
      <c r="D117" s="3" t="s">
        <v>152</v>
      </c>
      <c r="I117" s="3" t="s">
        <v>368</v>
      </c>
      <c r="Q117" s="3" t="s">
        <v>626</v>
      </c>
    </row>
    <row r="118" spans="4:17" ht="18">
      <c r="D118" s="3" t="s">
        <v>153</v>
      </c>
      <c r="I118" s="3" t="s">
        <v>369</v>
      </c>
      <c r="Q118" s="3" t="s">
        <v>627</v>
      </c>
    </row>
    <row r="119" spans="4:17" ht="18">
      <c r="D119" s="3" t="s">
        <v>154</v>
      </c>
      <c r="I119" s="3" t="s">
        <v>370</v>
      </c>
    </row>
    <row r="120" spans="4:17">
      <c r="D120" s="3" t="s">
        <v>155</v>
      </c>
      <c r="I120" s="3" t="s">
        <v>371</v>
      </c>
    </row>
    <row r="121" spans="4:17">
      <c r="D121" s="3" t="s">
        <v>156</v>
      </c>
      <c r="I121" s="3" t="s">
        <v>372</v>
      </c>
    </row>
    <row r="122" spans="4:17" ht="18">
      <c r="D122" s="3" t="s">
        <v>157</v>
      </c>
      <c r="I122" s="3" t="s">
        <v>373</v>
      </c>
    </row>
    <row r="123" spans="4:17" ht="18">
      <c r="D123" s="3" t="s">
        <v>158</v>
      </c>
      <c r="I123" s="3" t="s">
        <v>303</v>
      </c>
    </row>
    <row r="124" spans="4:17" ht="18">
      <c r="D124" s="3" t="s">
        <v>159</v>
      </c>
      <c r="I124" s="3" t="s">
        <v>374</v>
      </c>
    </row>
    <row r="125" spans="4:17" ht="18">
      <c r="D125" s="3" t="s">
        <v>160</v>
      </c>
      <c r="I125" s="3" t="s">
        <v>375</v>
      </c>
    </row>
    <row r="126" spans="4:17">
      <c r="D126" s="3" t="s">
        <v>161</v>
      </c>
    </row>
    <row r="127" spans="4:17" ht="18">
      <c r="D127" s="3" t="s">
        <v>162</v>
      </c>
    </row>
  </sheetData>
  <sheetProtection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sheetPr codeName="Hoja10">
    <tabColor rgb="FF92D050"/>
  </sheetPr>
  <dimension ref="A1:B1439"/>
  <sheetViews>
    <sheetView workbookViewId="0"/>
  </sheetViews>
  <sheetFormatPr baseColWidth="10" defaultColWidth="10.85546875" defaultRowHeight="15"/>
  <cols>
    <col min="1" max="1" width="11.42578125" style="16"/>
    <col min="2" max="2" width="103.4257812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2020-12-30T01:57:28Z</cp:lastPrinted>
  <dcterms:created xsi:type="dcterms:W3CDTF">2020-10-14T21:57:42Z</dcterms:created>
  <dcterms:modified xsi:type="dcterms:W3CDTF">2020-12-30T01:57:30Z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