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<sst xmlns="http://schemas.openxmlformats.org/spreadsheetml/2006/main" count="3091" uniqueCount="2695">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</sst>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696</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191"/>
      <c r="I20" s="147" t="s">
        <v>1154</v>
      </c>
      <c r="J20" s="148" t="s">
        <v>710</v>
      </c>
      <c r="K20" s="149">
        <v>972607264</v>
      </c>
      <c r="L20" s="150"/>
      <c r="M20" s="150">
        <v>44561</v>
      </c>
      <c r="N20" s="133">
        <f>+(M20-L20)/30</f>
        <v>1485.3666666666666</v>
      </c>
      <c r="O20" s="136"/>
      <c r="U20" s="132"/>
      <c r="V20" s="105">
        <f ca="1">NOW()</f>
        <v>44194.868665277776</v>
      </c>
      <c r="W20" s="105">
        <f ca="1">NOW()</f>
        <v>44194.868665277776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ASOCIACIÓN AÑOS MARAVILLOSOS</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2693</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5"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6" t="s">
        <v>2668</v>
      </c>
      <c r="C179" s="226"/>
      <c r="D179" s="226"/>
      <c r="E179" s="169">
        <v>0.02</v>
      </c>
      <c r="F179" s="168"/>
      <c r="G179" s="163" t="str">
        <f>IF(F179&gt;0,SUM(E179+F179),"")</f>
        <v/>
      </c>
      <c r="H179" s="5"/>
      <c r="I179" s="226" t="s">
        <v>2670</v>
      </c>
      <c r="J179" s="226"/>
      <c r="K179" s="226"/>
      <c r="L179" s="226"/>
      <c r="M179" s="170"/>
      <c r="O179" s="8"/>
      <c r="Q179" s="19"/>
      <c r="R179" s="157" t="str">
        <f>IF(M179&gt;0,SUM(L179+M179),"")</f>
        <v/>
      </c>
      <c r="T179" s="19"/>
      <c r="U179" s="182" t="s">
        <v>1166</v>
      </c>
      <c r="V179" s="182"/>
      <c r="W179" s="182"/>
      <c r="X179" s="24">
        <v>0.02</v>
      </c>
      <c r="Y179" s="162"/>
      <c r="Z179" s="163" t="str">
        <f>IF(Y179&gt;0,SUM(E181+Y179),"")</f>
        <v/>
      </c>
      <c r="AA179" s="19"/>
      <c r="AB179" s="19"/>
    </row>
    <row r="180" spans="1:28" ht="23.25" hidden="1" x14ac:dyDescent="0.25">
      <c r="A180" s="9"/>
      <c r="B180" s="206"/>
      <c r="C180" s="206"/>
      <c r="D180" s="206"/>
      <c r="E180" s="167"/>
      <c r="H180" s="5"/>
      <c r="I180" s="206"/>
      <c r="J180" s="206"/>
      <c r="K180" s="206"/>
      <c r="L180" s="206"/>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6"/>
      <c r="C181" s="206"/>
      <c r="D181" s="206"/>
      <c r="E181" s="167"/>
      <c r="H181" s="5"/>
      <c r="I181" s="206"/>
      <c r="J181" s="206"/>
      <c r="K181" s="206"/>
      <c r="L181" s="206"/>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6"/>
      <c r="C182" s="206"/>
      <c r="D182" s="206"/>
      <c r="E182" s="167"/>
      <c r="H182" s="5"/>
      <c r="I182" s="206"/>
      <c r="J182" s="206"/>
      <c r="K182" s="206"/>
      <c r="L182" s="20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1" t="s">
        <v>2636</v>
      </c>
      <c r="C192" s="241"/>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terms/"/>
    <ds:schemaRef ds:uri="http://www.w3.org/XML/1998/namespace"/>
    <ds:schemaRef ds:uri="http://purl.org/dc/elements/1.1/"/>
    <ds:schemaRef ds:uri="4fb10211-09fb-4e80-9f0b-184718d5d98c"/>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2020-12-30T00:36:20Z</cp:lastPrinted>
  <dcterms:created xsi:type="dcterms:W3CDTF">2020-10-14T21:57:42Z</dcterms:created>
  <dcterms:modified xsi:type="dcterms:W3CDTF">2020-12-30T01:52:00Z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