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1.COCRECER 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<sst xmlns="http://schemas.openxmlformats.org/spreadsheetml/2006/main" count="3484" uniqueCount="2753">
  <si>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</si>
  <si>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</si>
  <si>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</si>
  <si>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</si>
  <si>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</si>
  <si>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</si>
  <si>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</si>
  <si>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</si>
  <si>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</si>
  <si>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</si>
  <si>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</si>
  <si>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</si>
  <si>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</si>
  <si>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</si>
  <si>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</si>
  <si>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</si>
  <si>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</si>
  <si>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</si>
  <si>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</si>
  <si>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</si>
  <si>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</si>
  <si>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</si>
  <si>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</si>
  <si>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</si>
  <si>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</si>
  <si>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</si>
  <si>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</si>
  <si>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</si>
  <si>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</si>
  <si>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</si>
  <si>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</si>
  <si>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</si>
  <si>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</si>
  <si>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</si>
  <si>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</si>
  <si>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</si>
  <si>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</si>
  <si>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</si>
  <si>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</si>
  <si>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</si>
  <si>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</si>
  <si>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</si>
  <si>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</si>
  <si>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</si>
  <si>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</si>
  <si>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</si>
  <si>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</si>
  <si>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</si>
  <si>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</si>
  <si>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</si>
  <si>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</si>
  <si>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</si>
  <si>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</si>
  <si>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</si>
  <si>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</si>
  <si>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</si>
  <si>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</si>
  <si>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</si>
  <si>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</si>
  <si>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</si>
  <si>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</si>
  <si>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</si>
  <si>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</si>
  <si>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</si>
  <si>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</si>
  <si>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</si>
  <si>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</si>
  <si>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</si>
  <si>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</si>
  <si>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</si>
  <si>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</si>
  <si>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</si>
  <si>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</si>
  <si>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</si>
  <si>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</si>
  <si>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</si>
  <si>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</si>
  <si>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</si>
  <si>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</si>
  <si>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</si>
  <si>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</si>
  <si>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</si>
  <si>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</si>
  <si>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</si>
  <si>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</si>
  <si>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</si>
  <si>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</si>
  <si>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</si>
  <si>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</si>
  <si>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</si>
  <si>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</si>
  <si>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</si>
  <si>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</si>
  <si>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</si>
  <si>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</si>
  <si>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</si>
  <si>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</si>
  <si>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</si>
  <si>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</si>
  <si>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</si>
  <si>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</si>
  <si>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</si>
  <si>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</si>
  <si>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</si>
  <si>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</si>
  <si>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</si>
  <si>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</si>
  <si>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</si>
  <si>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</si>
  <si>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</si>
  <si>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</si>
  <si>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</si>
  <si>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</si>
  <si>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</si>
  <si>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</si>
  <si>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</si>
  <si>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</si>
  <si>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</si>
  <si>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</si>
  <si>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</si>
  <si>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</si>
  <si>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</si>
  <si>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</si>
  <si>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</si>
  <si>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</si>
  <si>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</si>
  <si>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</si>
  <si>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</si>
  <si>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</si>
  <si>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</si>
  <si>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</si>
  <si>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</si>
  <si>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</si>
  <si>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</si>
  <si>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</si>
  <si>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</si>
  <si>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</si>
  <si>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</si>
  <si>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</si>
  <si>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</si>
  <si>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</si>
  <si>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</si>
  <si>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</si>
  <si>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</si>
  <si>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</si>
  <si>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</si>
  <si>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</si>
  <si>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</si>
  <si>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</si>
  <si>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</si>
  <si>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</si>
  <si>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</si>
  <si>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</si>
  <si>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</si>
  <si>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</si>
  <si>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</si>
  <si>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</si>
  <si>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</si>
  <si>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</si>
  <si>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</si>
  <si>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</si>
  <si>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</si>
  <si>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</si>
  <si>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</si>
  <si>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</si>
  <si>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</si>
  <si>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</si>
  <si>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</si>
  <si>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</si>
  <si>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</si>
  <si>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</si>
  <si>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</si>
  <si>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</si>
  <si>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</si>
  <si>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</si>
  <si>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</si>
  <si>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</si>
  <si>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</si>
  <si>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</si>
  <si>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</si>
  <si>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</si>
  <si>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</si>
  <si>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</si>
  <si>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</si>
  <si>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</si>
  <si>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</si>
  <si>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</si>
  <si>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</si>
  <si>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</si>
  <si>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</si>
  <si>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</si>
  <si>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</si>
  <si>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</si>
  <si>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</si>
  <si>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</si>
  <si>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</si>
  <si>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</si>
  <si>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</si>
  <si>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</si>
  <si>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</si>
  <si>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</si>
  <si>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</si>
  <si>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</si>
  <si>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</si>
  <si>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</si>
  <si>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</si>
  <si>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</si>
  <si>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</si>
  <si>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</si>
  <si>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</si>
  <si>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</si>
  <si>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</si>
  <si>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</si>
  <si>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</si>
  <si>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</si>
  <si>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</si>
  <si>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</si>
  <si>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</si>
  <si>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</si>
  <si>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</si>
  <si>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</si>
  <si>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</si>
  <si>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</si>
  <si>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</si>
  <si>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</si>
  <si>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</si>
  <si>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</si>
  <si>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</si>
  <si>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</si>
  <si>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</si>
  <si>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</si>
  <si>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</si>
  <si>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</si>
  <si>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</si>
  <si>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</si>
  <si>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</si>
  <si>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</si>
  <si>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</si>
  <si>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</si>
  <si>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</si>
  <si>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</si>
  <si>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</si>
  <si>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</si>
  <si>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</si>
  <si>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</si>
  <si>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</si>
  <si>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</si>
  <si>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</si>
  <si>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</si>
  <si>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</si>
  <si>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</si>
  <si>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</si>
  <si>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</si>
  <si>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</si>
  <si>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</si>
  <si>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</si>
  <si>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</si>
  <si>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</si>
  <si>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</si>
  <si>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</si>
  <si>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</si>
  <si>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</si>
  <si>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</si>
  <si>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</si>
  <si>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</si>
  <si>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</si>
  <si>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</si>
  <si>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</si>
  <si>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</si>
  <si>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</si>
  <si>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</si>
  <si>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</si>
  <si>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</si>
  <si>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</si>
  <si>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</si>
  <si>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</si>
  <si>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</si>
  <si>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</si>
  <si>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</si>
  <si>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</si>
  <si>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</si>
  <si>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</si>
  <si>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</si>
  <si>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</si>
  <si>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</si>
  <si>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</si>
  <si>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</si>
  <si>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</si>
  <si>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</si>
  <si>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</si>
  <si>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</si>
  <si>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</si>
  <si>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</si>
  <si>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</si>
  <si>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</si>
  <si>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</si>
  <si>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</si>
  <si>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</si>
  <si>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</si>
  <si>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</si>
  <si>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</si>
  <si>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</si>
  <si>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</si>
  <si>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</si>
  <si>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</si>
  <si>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</si>
  <si>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</si>
  <si>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</si>
  <si>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</si>
  <si>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</si>
  <si>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</si>
  <si>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</si>
  <si>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</si>
  <si>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</si>
  <si>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</si>
  <si>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</si>
  <si>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</si>
  <si>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</si>
  <si>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</si>
  <si>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</si>
  <si>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</si>
  <si>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</si>
  <si>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</si>
  <si>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</si>
  <si>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</si>
  <si>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</si>
  <si>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</si>
  <si>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</si>
  <si>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</si>
  <si>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</si>
  <si>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</si>
  <si>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</si>
  <si>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</si>
  <si>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</si>
  <si>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</si>
  <si>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</si>
  <si>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</si>
  <si>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</si>
  <si>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</si>
  <si>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</si>
  <si>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</si>
  <si>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</si>
  <si>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</si>
  <si>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</si>
  <si>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</si>
  <si>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</si>
  <si>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</si>
  <si>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</si>
  <si>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</si>
  <si>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</si>
  <si>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</si>
  <si>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</si>
  <si>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</si>
  <si>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</si>
  <si>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</si>
  <si>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</si>
  <si>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</si>
  <si>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</si>
  <si>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</si>
  <si>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</si>
  <si>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</si>
  <si>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</si>
  <si>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</si>
  <si>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</si>
  <si>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</si>
  <si>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</si>
  <si>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</si>
  <si>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</si>
  <si>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</si>
  <si>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</si>
  <si>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</si>
  <si>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</si>
  <si>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</si>
  <si>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</si>
  <si>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</si>
  <si>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</si>
  <si>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</si>
  <si>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</si>
  <si>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</si>
  <si>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</si>
  <si>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</si>
  <si>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</si>
  <si>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</si>
  <si>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</si>
  <si>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</si>
  <si>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</si>
  <si>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</si>
  <si>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</si>
  <si>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</si>
  <si>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</si>
  <si>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</si>
  <si>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</si>
  <si>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</si>
  <si>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</si>
  <si>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</si>
  <si>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</si>
  <si>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</si>
  <si>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</si>
  <si>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</si>
  <si>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</si>
  <si>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</si>
  <si>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</si>
  <si>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</si>
  <si>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</si>
  <si>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</si>
  <si>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</si>
  <si>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</si>
  <si>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</si>
  <si>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</si>
  <si>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</si>
  <si>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</si>
  <si>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</si>
  <si>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</si>
  <si>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</si>
  <si>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</si>
  <si>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</si>
  <si>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</si>
  <si>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</si>
  <si>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</si>
  <si>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</si>
  <si>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</si>
  <si>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</si>
  <si>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</si>
  <si>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</si>
  <si>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</si>
  <si>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</si>
  <si>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</si>
  <si>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</si>
  <si>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</si>
  <si>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</si>
  <si>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</si>
  <si>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</si>
  <si>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</si>
  <si>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</si>
  <si>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</si>
  <si>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</si>
  <si>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</si>
  <si>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</si>
  <si>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</si>
  <si>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</si>
  <si>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</si>
  <si>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</si>
  <si>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</si>
  <si>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</si>
  <si>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</si>
  <si>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</si>
  <si>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</si>
  <si>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</si>
  <si>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</si>
  <si>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</si>
  <si>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</si>
  <si>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</si>
  <si>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</si>
  <si>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</si>
  <si>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</si>
  <si>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</si>
  <si>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</si>
  <si>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</si>
  <si>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</si>
  <si>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</si>
  <si>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</si>
  <si>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</si>
  <si>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</si>
  <si>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</si>
  <si>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</si>
  <si>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</si>
  <si>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</si>
  <si>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</si>
  <si>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</si>
  <si>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</si>
  <si>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</si>
  <si>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</si>
  <si>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</si>
  <si>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</si>
  <si>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</si>
  <si>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</si>
  <si>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</si>
  <si>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</si>
  <si>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</si>
  <si>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</si>
  <si>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</si>
  <si>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</si>
  <si>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</si>
  <si>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</si>
  <si>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</si>
  <si>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</si>
  <si>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</si>
  <si>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</si>
  <si>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</si>
  <si>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</si>
  <si>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</si>
  <si>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</si>
  <si>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</si>
  <si>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</si>
  <si>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</si>
  <si>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</si>
  <si>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</si>
  <si>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</si>
  <si>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</si>
  <si>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</si>
  <si>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</si>
  <si>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</si>
  <si>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</si>
  <si>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</si>
  <si>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</si>
  <si>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</si>
  <si>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</si>
  <si>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</si>
  <si>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</si>
  <si>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</si>
  <si>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</si>
  <si>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</si>
  <si>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</si>
  <si>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</si>
  <si>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</si>
  <si>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</si>
  <si>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</si>
  <si>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</si>
  <si>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</si>
  <si>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</si>
  <si>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</si>
  <si>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</si>
  <si>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</si>
  <si>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</si>
  <si>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</si>
  <si>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</si>
  <si>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</si>
  <si>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</si>
  <si>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</si>
  <si>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</si>
  <si>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</si>
  <si>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</si>
  <si>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</si>
  <si>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</si>
  <si>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</si>
  <si>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</si>
  <si>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</si>
  <si>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</si>
  <si>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</si>
  <si>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</si>
  <si>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</si>
  <si>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</si>
  <si>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</si>
  <si>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</si>
  <si>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</si>
  <si>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</si>
  <si>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</si>
  <si>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</si>
  <si>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</si>
  <si>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</si>
  <si>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</si>
  <si>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</si>
  <si>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</si>
  <si>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</si>
  <si>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</si>
  <si>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</si>
  <si>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</si>
  <si>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</si>
  <si>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</si>
  <si>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</si>
  <si>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</si>
  <si>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</si>
  <si>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</si>
  <si>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</si>
  <si>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</si>
  <si>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</si>
  <si>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</si>
  <si>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</si>
  <si>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</si>
  <si>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</si>
  <si>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</si>
  <si>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</si>
  <si>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</si>
  <si>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</si>
  <si>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</si>
  <si>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</si>
  <si>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</si>
  <si>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</si>
  <si>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</si>
  <si>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</si>
  <si>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</si>
  <si>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</si>
  <si>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</si>
  <si>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</si>
  <si>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</si>
  <si>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</si>
  <si>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</si>
  <si>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</si>
  <si>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</si>
  <si>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</si>
  <si>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</si>
  <si>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</si>
  <si>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</si>
  <si>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</si>
  <si>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</si>
  <si>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</si>
  <si>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</si>
  <si>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</si>
  <si>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</si>
  <si>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</si>
  <si>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</si>
  <si>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</si>
  <si>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</si>
  <si>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</si>
  <si>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</si>
  <si>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</si>
  <si>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</si>
  <si>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</si>
  <si>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</si>
  <si>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</si>
  <si>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</si>
  <si>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</si>
  <si>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</si>
  <si>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</si>
  <si>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</si>
  <si>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</si>
  <si>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</si>
  <si>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</si>
  <si>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</si>
  <si>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</si>
  <si>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</si>
  <si>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</si>
  <si>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</si>
  <si>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</si>
  <si>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</si>
  <si>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</si>
  <si>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</si>
  <si>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</si>
  <si>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</si>
  <si>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</si>
  <si>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</si>
  <si>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</si>
  <si>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</si>
  <si>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</si>
  <si>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</si>
  <si>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</si>
  <si>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</si>
  <si>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</si>
  <si>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</si>
  <si>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</si>
  <si>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</si>
  <si>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</si>
  <si>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</si>
  <si>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</si>
  <si>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</si>
  <si>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</si>
  <si>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</si>
  <si>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</si>
  <si>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</si>
  <si>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</si>
  <si>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</si>
  <si>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</si>
  <si>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</si>
  <si>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</si>
  <si>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</si>
  <si>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</si>
  <si>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</si>
  <si>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</si>
  <si>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</si>
  <si>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</si>
  <si>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</si>
  <si>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</si>
  <si>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</si>
  <si>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</si>
  <si>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</si>
  <si>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</si>
  <si>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</si>
  <si>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</si>
  <si>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</si>
  <si>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</si>
  <si>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</si>
  <si>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</si>
  <si>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</si>
  <si>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</si>
  <si>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</si>
  <si>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</si>
  <si>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</si>
  <si>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</si>
  <si>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</si>
  <si>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</si>
  <si>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</si>
  <si>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</si>
  <si>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</si>
  <si>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</si>
  <si>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</si>
  <si>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</si>
  <si>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</si>
  <si>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</si>
  <si>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</si>
  <si>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</si>
  <si>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</si>
  <si>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</si>
  <si>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</si>
  <si>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</si>
  <si>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</si>
  <si>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</si>
  <si>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</si>
  <si>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</si>
  <si>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</si>
  <si>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</si>
  <si>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</si>
  <si>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</si>
  <si>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</si>
  <si>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</si>
  <si>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</si>
  <si>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</si>
  <si>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</si>
  <si>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</si>
  <si>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</si>
  <si>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</si>
  <si>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</si>
  <si>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</si>
  <si>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</si>
  <si>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</si>
  <si>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</si>
  <si>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</si>
  <si>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</si>
  <si>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</si>
  <si>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</si>
  <si>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</si>
  <si>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</si>
  <si>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</si>
  <si>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</si>
  <si>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</si>
  <si>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</si>
  <si>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</si>
  <si>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</si>
  <si>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</si>
  <si>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</si>
  <si>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</si>
  <si>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</si>
  <si>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</si>
  <si>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</si>
  <si>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</si>
  <si>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</si>
  <si>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</si>
  <si>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</si>
  <si>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</si>
  <si>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</si>
  <si>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</si>
  <si>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</si>
  <si>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</si>
  <si>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</si>
  <si>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</si>
  <si>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</si>
  <si>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</si>
  <si>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</si>
  <si>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</si>
  <si>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</si>
  <si>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</si>
  <si>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</si>
  <si>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</si>
  <si>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</si>
  <si>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</si>
  <si>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</si>
  <si>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</si>
  <si>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</si>
  <si>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</si>
  <si>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</si>
  <si>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</si>
  <si>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</si>
  <si>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</si>
  <si>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</si>
  <si>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</si>
  <si>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</si>
  <si>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</si>
  <si>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</si>
  <si>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</si>
  <si>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</si>
  <si>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</si>
  <si>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</si>
  <si>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</si>
  <si>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</si>
  <si>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</si>
  <si>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</si>
  <si>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</si>
  <si>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</si>
  <si>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</si>
  <si>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</si>
  <si>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</si>
  <si>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</si>
  <si>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</si>
  <si>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</si>
  <si>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</si>
  <si>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</si>
  <si>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</si>
  <si>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</si>
  <si>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</si>
  <si>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</si>
  <si>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</si>
  <si>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</si>
  <si>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</si>
  <si>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</si>
  <si>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</si>
  <si>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</si>
  <si>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</si>
  <si>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</si>
  <si>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</si>
  <si>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</si>
  <si>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</si>
  <si>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</si>
  <si>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</si>
  <si>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</si>
  <si>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</si>
  <si>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</si>
  <si>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</si>
  <si>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</si>
  <si>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</si>
  <si>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</si>
  <si>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</si>
  <si>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</si>
  <si>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</si>
  <si>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</si>
  <si>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</si>
  <si>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</si>
  <si>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</si>
  <si>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</si>
  <si>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</si>
  <si>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</si>
  <si>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</si>
  <si>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</si>
  <si>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</si>
  <si>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</si>
  <si>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</si>
  <si>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</si>
  <si>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</si>
  <si>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</si>
  <si>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</si>
  <si>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</si>
  <si>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</si>
  <si>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</si>
  <si>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</si>
  <si>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</si>
  <si>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</si>
  <si>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</si>
  <si>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</si>
  <si>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</si>
  <si>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</si>
  <si>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</si>
  <si>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</si>
  <si>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</si>
  <si>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</si>
  <si>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</si>
  <si>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</si>
  <si>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</si>
  <si>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</si>
  <si>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</si>
  <si>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</si>
  <si>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</si>
  <si>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</si>
  <si>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</si>
  <si>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</si>
  <si>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</si>
  <si>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</si>
  <si>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</si>
  <si>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</si>
  <si>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</si>
  <si>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</si>
  <si>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</si>
  <si>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</si>
  <si>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</si>
  <si>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</si>
  <si>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</si>
  <si>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</si>
  <si>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</si>
  <si>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</si>
  <si>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</si>
  <si>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</si>
  <si>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</si>
  <si>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</si>
  <si>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</si>
  <si>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</si>
  <si>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</si>
  <si>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</si>
  <si>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</si>
  <si>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</si>
  <si>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</si>
  <si>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</si>
  <si>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</si>
  <si>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</si>
  <si>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</si>
  <si>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</si>
  <si>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</si>
  <si>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</si>
  <si>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</si>
  <si>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</si>
  <si>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</si>
  <si>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</si>
  <si>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</si>
  <si>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</si>
  <si>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</si>
  <si>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</si>
  <si>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</si>
  <si>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</si>
  <si>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</si>
  <si>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</si>
  <si>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</si>
  <si>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</si>
  <si>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</si>
  <si>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</si>
  <si>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</si>
  <si>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</si>
  <si>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</si>
  <si>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</si>
  <si>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</si>
  <si>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</si>
  <si>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</si>
  <si>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</si>
  <si>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</si>
  <si>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</si>
  <si>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</si>
  <si>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</si>
  <si>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</si>
  <si>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</si>
  <si>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</si>
  <si>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</si>
  <si>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</si>
  <si>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</si>
  <si>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</si>
  <si>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</si>
  <si>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</si>
  <si>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</si>
  <si>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</si>
  <si>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</si>
  <si>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</si>
  <si>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</si>
  <si>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</si>
  <si>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</si>
  <si>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</si>
  <si>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</si>
  <si>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</si>
  <si>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</si>
  <si>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</si>
  <si>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</si>
  <si>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</si>
  <si>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</si>
  <si>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</si>
  <si>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</si>
  <si>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</si>
  <si>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</si>
  <si>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</si>
  <si>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</si>
  <si>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</si>
  <si>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</si>
  <si>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</si>
  <si>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</si>
  <si>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</si>
  <si>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</si>
  <si>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</si>
  <si>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</si>
  <si>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</si>
  <si>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</si>
  <si>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</si>
  <si>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</si>
  <si>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</si>
  <si>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</si>
  <si>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</si>
  <si>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</si>
  <si>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</si>
  <si>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</si>
  <si>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</si>
  <si>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</si>
  <si>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</si>
  <si>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</si>
  <si>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</si>
  <si>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</si>
  <si>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</si>
  <si>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</si>
  <si>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</si>
  <si>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</si>
  <si>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</si>
  <si>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</si>
  <si>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</si>
  <si>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</si>
  <si>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</si>
  <si>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</si>
  <si>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</si>
  <si>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</si>
  <si>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</si>
  <si>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</si>
  <si>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</si>
  <si>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</si>
  <si>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</si>
  <si>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</si>
  <si>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</si>
  <si>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</si>
  <si>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</si>
  <si>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</si>
  <si>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</si>
  <si>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</si>
  <si>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</si>
  <si>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</si>
  <si>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</si>
  <si>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</si>
  <si>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</si>
  <si>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</si>
  <si>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</si>
  <si>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</si>
  <si>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</si>
  <si>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</si>
  <si>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</si>
  <si>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</si>
  <si>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</si>
  <si>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</si>
  <si>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</si>
  <si>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</si>
  <si>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</si>
  <si>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</si>
  <si>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</si>
  <si>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</si>
  <si>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</si>
  <si>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</si>
  <si>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</si>
  <si>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</si>
  <si>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</si>
  <si>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</si>
  <si>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</si>
  <si>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</si>
  <si>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</si>
  <si>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</si>
  <si>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</si>
  <si>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</si>
  <si>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</si>
  <si>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</si>
  <si>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</si>
  <si>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</si>
  <si>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</si>
  <si>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</si>
  <si>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</si>
  <si>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</si>
  <si>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</si>
  <si>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</si>
  <si>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</si>
  <si>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</si>
  <si>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</si>
  <si>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</si>
  <si>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</si>
  <si>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</si>
  <si>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</si>
  <si>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</si>
  <si>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</si>
  <si>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</si>
  <si>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</si>
  <si>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</si>
  <si>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</si>
  <si>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</si>
  <si>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</si>
  <si>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</si>
  <si>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</si>
  <si>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</si>
  <si>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</si>
  <si>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</si>
  <si>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</si>
  <si>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</si>
  <si>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</si>
  <si>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</si>
  <si>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</si>
  <si>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</si>
  <si>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</si>
  <si>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</si>
  <si>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</si>
  <si>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</si>
  <si>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</si>
  <si>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</si>
  <si>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</si>
  <si>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</si>
  <si>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</si>
  <si>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</si>
  <si>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</si>
  <si>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</si>
  <si>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</si>
  <si>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</si>
  <si>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</si>
  <si>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</si>
  <si>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</si>
  <si>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</si>
  <si>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</si>
  <si>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</si>
  <si>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</si>
  <si>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</si>
  <si>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</si>
  <si>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</si>
  <si>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</si>
  <si>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</si>
  <si>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</si>
  <si>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</si>
  <si>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</si>
  <si>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</si>
  <si>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</si>
  <si>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</si>
  <si>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</si>
  <si>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</si>
  <si>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</si>
  <si>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</si>
  <si>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</si>
  <si>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</si>
  <si>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</si>
  <si>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</si>
  <si>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</si>
  <si>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</si>
  <si>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</si>
  <si>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</si>
  <si>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</si>
  <si>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</si>
  <si>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</si>
  <si>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</si>
  <si>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</si>
  <si>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</si>
  <si>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</si>
  <si>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</si>
  <si>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</si>
  <si>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</si>
  <si>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</si>
  <si>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</si>
  <si>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</si>
  <si>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</si>
  <si>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</si>
  <si>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</si>
  <si>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</si>
  <si>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</si>
  <si>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</si>
  <si>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</si>
  <si>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</si>
  <si>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</si>
  <si>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</si>
  <si>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</si>
  <si>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</si>
  <si>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</si>
  <si>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</si>
  <si>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</si>
  <si>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</si>
  <si>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</si>
  <si>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</si>
  <si>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</si>
  <si>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</si>
  <si>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</si>
  <si>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</si>
  <si>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</si>
  <si>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</si>
  <si>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</si>
  <si>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</si>
  <si>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</si>
  <si>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</si>
  <si>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</si>
  <si>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</si>
  <si>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</si>
  <si>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</si>
  <si>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</si>
  <si>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</si>
  <si>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</si>
  <si>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</si>
  <si>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</si>
  <si>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</si>
  <si>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</si>
  <si>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</si>
  <si>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</si>
  <si>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</si>
  <si>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</si>
  <si>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</si>
  <si>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</si>
  <si>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</si>
  <si>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</si>
  <si>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</si>
  <si>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</si>
  <si>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</si>
  <si>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</si>
  <si>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</si>
  <si>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</si>
  <si>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</si>
  <si>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</si>
  <si>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</si>
  <si>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</si>
  <si>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</si>
  <si>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</si>
  <si>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</si>
  <si>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</si>
  <si>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</si>
  <si>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</si>
  <si>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</si>
  <si>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</si>
  <si>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</si>
  <si>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</si>
  <si>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</si>
  <si>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</si>
  <si>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</si>
  <si>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</si>
  <si>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</si>
  <si>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</si>
  <si>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</si>
  <si>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</si>
  <si>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</si>
  <si>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</si>
  <si>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</si>
  <si>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</si>
  <si>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</si>
  <si>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</si>
  <si>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</si>
  <si>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</si>
  <si>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</si>
  <si>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</si>
  <si>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</si>
  <si>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</si>
  <si>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</si>
  <si>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</si>
  <si>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</si>
  <si>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</si>
  <si>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</si>
  <si>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</si>
  <si>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</si>
  <si>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</si>
  <si>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</si>
  <si>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</si>
  <si>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</si>
  <si>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</si>
  <si>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</si>
  <si>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</si>
  <si>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</si>
  <si>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</si>
  <si>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</si>
  <si>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</si>
  <si>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</si>
  <si>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</si>
  <si>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</si>
  <si>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</si>
  <si>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</si>
  <si>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</si>
  <si>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</si>
  <si>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</si>
  <si>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</si>
  <si>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</si>
  <si>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</si>
  <si>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</si>
  <si>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</si>
  <si>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</si>
  <si>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</si>
  <si>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</si>
  <si>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</si>
  <si>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</si>
  <si>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</si>
  <si>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</si>
  <si>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</si>
  <si>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</si>
  <si>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</si>
  <si>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</si>
  <si>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</si>
  <si>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</si>
  <si>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</si>
  <si>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</si>
  <si>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</si>
  <si>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</si>
  <si>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</si>
  <si>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</si>
  <si>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</si>
  <si>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</si>
  <si>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</si>
  <si>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</si>
  <si>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</si>
  <si>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</si>
  <si>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</si>
  <si>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</si>
  <si>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</si>
  <si>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</si>
  <si>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</si>
  <si>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</si>
  <si>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</si>
  <si>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</si>
  <si>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</si>
  <si>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</si>
  <si>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</si>
  <si>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</si>
  <si>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</si>
  <si>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</si>
  <si>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</si>
  <si>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</si>
  <si>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</si>
  <si>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</si>
  <si>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</si>
  <si>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</si>
  <si>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</si>
  <si>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</si>
  <si>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</si>
  <si>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</si>
  <si>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</si>
  <si>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</si>
  <si>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</si>
  <si>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</si>
  <si>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</si>
  <si>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</si>
  <si>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</si>
  <si>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</si>
  <si>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</si>
  <si>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</si>
  <si>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</si>
  <si>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</si>
  <si>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</si>
  <si>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</si>
  <si>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</si>
  <si>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</si>
  <si>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</si>
  <si>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</si>
  <si>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</si>
  <si>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</si>
  <si>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</si>
  <si>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</si>
  <si>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</si>
  <si>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</si>
  <si>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</si>
  <si>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</si>
  <si>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</si>
  <si>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</si>
  <si>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</si>
  <si>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</si>
  <si>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</si>
  <si>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</si>
  <si>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</si>
  <si>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</si>
  <si>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</si>
  <si>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</si>
  <si>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</si>
  <si>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</si>
  <si>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</si>
  <si>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</si>
  <si>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</si>
  <si>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</si>
  <si>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</si>
  <si>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</si>
  <si>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</si>
  <si>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</si>
  <si>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</si>
  <si>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</si>
  <si>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</si>
  <si>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</si>
  <si>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</si>
  <si>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</si>
  <si>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</si>
  <si>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</si>
  <si>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</si>
  <si>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</si>
  <si>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</si>
  <si>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</si>
  <si>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</si>
  <si>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</si>
  <si>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</si>
  <si>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</si>
  <si>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</si>
  <si>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</si>
  <si>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</si>
  <si>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</si>
  <si>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</si>
  <si>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</si>
  <si>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</si>
  <si>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</si>
  <si>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</si>
  <si>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</si>
  <si>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</si>
  <si>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</si>
  <si>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</si>
  <si>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</si>
  <si>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</si>
  <si>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</si>
  <si>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</si>
  <si>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</si>
  <si>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</si>
  <si>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</si>
  <si>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</si>
  <si>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</si>
  <si>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</si>
  <si>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</si>
  <si>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</si>
  <si>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</si>
  <si>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</si>
  <si>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</si>
  <si>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</si>
  <si>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</si>
  <si>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</si>
  <si>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</si>
  <si>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</si>
  <si>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</si>
  <si>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</si>
  <si>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</si>
  <si>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</si>
  <si>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</si>
  <si>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</si>
  <si>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</si>
  <si>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</si>
  <si>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</si>
  <si>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</si>
  <si>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</si>
  <si>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</si>
  <si>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</si>
  <si>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</si>
  <si>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</si>
  <si>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</si>
  <si>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</si>
  <si>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</si>
  <si>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</si>
  <si>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</si>
  <si>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</si>
  <si>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</si>
  <si>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</si>
  <si>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</si>
  <si>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</si>
  <si>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</si>
  <si>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</si>
  <si>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</si>
  <si>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</si>
  <si>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</si>
  <si>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</si>
  <si>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</si>
  <si>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</si>
  <si>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</si>
  <si>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</si>
  <si>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</si>
  <si>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</si>
  <si>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</si>
  <si>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</si>
  <si>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</si>
  <si>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</si>
  <si>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</si>
  <si>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</si>
  <si>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</si>
  <si>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</si>
  <si>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</si>
  <si>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</si>
  <si>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</si>
  <si>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</si>
  <si>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</si>
  <si>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</si>
  <si>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</si>
  <si>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</si>
  <si>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</si>
  <si>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</si>
  <si>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</si>
  <si>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</si>
  <si>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</si>
  <si>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</si>
  <si>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</si>
  <si>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</si>
  <si>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</si>
  <si>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</si>
  <si>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</si>
  <si>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</si>
  <si>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</si>
  <si>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</si>
  <si>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</si>
  <si>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</si>
  <si>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</si>
  <si>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</si>
  <si>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</si>
  <si>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</si>
  <si>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</si>
  <si>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</si>
  <si>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</si>
  <si>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</si>
  <si>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</si>
  <si>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</si>
  <si>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</si>
  <si>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</si>
  <si>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</si>
  <si>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</si>
  <si>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</si>
  <si>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</si>
  <si>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</si>
  <si>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</si>
  <si>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</si>
  <si>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</si>
  <si>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</si>
  <si>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</si>
  <si>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</si>
  <si>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</si>
  <si>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</si>
  <si>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</si>
  <si>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</si>
  <si>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</si>
  <si>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</si>
  <si>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</si>
  <si>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</si>
  <si>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</si>
  <si>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</si>
  <si>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</si>
  <si>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</si>
  <si>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</si>
  <si>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</si>
  <si>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</si>
  <si>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</si>
  <si>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</si>
  <si>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</si>
  <si>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</si>
  <si>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</si>
  <si>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</si>
  <si>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</si>
  <si>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</si>
  <si>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</si>
  <si>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</si>
  <si>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</si>
  <si>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</si>
  <si>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</si>
  <si>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</si>
  <si>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</si>
  <si>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</si>
  <si>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</si>
  <si>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</si>
  <si>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</si>
  <si>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</si>
  <si>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</si>
  <si>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</si>
  <si>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</si>
  <si>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</si>
  <si>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</si>
  <si>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</si>
  <si>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</si>
  <si>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</si>
  <si>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</si>
  <si>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</si>
  <si>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</si>
  <si>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</si>
  <si>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</si>
  <si>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</si>
  <si>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</si>
  <si>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</si>
  <si>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</si>
  <si>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</si>
  <si>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</si>
  <si>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</si>
  <si>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</si>
  <si>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</si>
  <si>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</si>
  <si>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</si>
  <si>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</si>
  <si>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</si>
  <si>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</si>
  <si>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</si>
  <si>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</si>
  <si>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</si>
  <si>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</si>
  <si>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</si>
  <si>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</si>
  <si>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</si>
  <si>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</si>
  <si>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</si>
  <si>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</si>
  <si>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</si>
  <si>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</si>
  <si>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</si>
  <si>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</si>
  <si>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</si>
  <si>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</si>
  <si>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</si>
  <si>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</si>
  <si>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</si>
  <si>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</si>
  <si>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</si>
  <si>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</si>
  <si>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</si>
  <si>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</si>
  <si>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</si>
  <si>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</si>
  <si>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</si>
  <si>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</si>
  <si>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</si>
  <si>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</si>
  <si>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</si>
  <si>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</si>
  <si>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</si>
  <si>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</si>
  <si>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</si>
  <si>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</si>
  <si>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</si>
  <si>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</si>
  <si>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</si>
  <si>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</si>
  <si>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</si>
  <si>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</si>
  <si>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</si>
  <si>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</si>
  <si>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</si>
  <si>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</si>
  <si>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</si>
  <si>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</si>
  <si>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</si>
  <si>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</si>
  <si>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</si>
  <si>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</si>
  <si>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</si>
  <si>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</si>
  <si>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</si>
  <si>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</si>
  <si>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</si>
  <si>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</si>
  <si>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</si>
  <si>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</si>
  <si>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</si>
  <si>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</si>
  <si>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</si>
  <si>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</si>
  <si>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</si>
  <si>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</si>
  <si>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</si>
  <si>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</si>
  <si>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</si>
  <si>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</si>
  <si>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</si>
  <si>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</si>
  <si>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</si>
  <si>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</si>
  <si>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</si>
  <si>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</si>
  <si>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</si>
  <si>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</si>
  <si>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</si>
  <si>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</si>
  <si>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</si>
  <si>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</si>
  <si>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</si>
  <si>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</si>
  <si>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</si>
  <si>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</si>
  <si>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</si>
  <si>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</si>
  <si>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</si>
  <si>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</si>
  <si>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</si>
  <si>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</si>
  <si>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</si>
  <si>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</si>
  <si>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</si>
  <si>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</si>
  <si>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</si>
  <si>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</si>
  <si>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</si>
  <si>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</si>
  <si>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</si>
  <si>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</si>
  <si>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</si>
  <si>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</si>
  <si>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</si>
  <si>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</si>
  <si>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</si>
  <si>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</si>
  <si>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</si>
  <si>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</si>
  <si>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</si>
  <si>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</si>
  <si>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</si>
  <si>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</si>
  <si>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</si>
  <si>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</si>
  <si>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</si>
  <si>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</si>
  <si>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</si>
  <si>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</si>
  <si>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</si>
  <si>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</si>
  <si>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</si>
  <si>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</si>
  <si>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</si>
  <si>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</si>
  <si>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</si>
  <si>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</si>
  <si>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</si>
  <si>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</si>
  <si>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</si>
  <si>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</si>
  <si>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</si>
  <si>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</si>
  <si>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</si>
  <si>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</si>
  <si>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</si>
  <si>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</si>
  <si>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</si>
  <si>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</si>
  <si>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</si>
  <si>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</si>
  <si>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</si>
  <si>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</si>
  <si>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</si>
  <si>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</si>
  <si>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</si>
  <si>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</si>
  <si>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</si>
  <si>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</si>
  <si>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</si>
  <si>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</si>
  <si>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</si>
  <si>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</si>
  <si>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</si>
  <si>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</si>
  <si>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</si>
  <si>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</si>
  <si>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</si>
  <si>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</si>
  <si>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</si>
  <si>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</si>
  <si>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</si>
  <si>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</si>
  <si>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</si>
  <si>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</si>
  <si>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</si>
  <si>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</si>
  <si>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</si>
  <si>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</si>
  <si>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</si>
  <si>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</si>
  <si>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</si>
  <si>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</si>
  <si>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</si>
  <si>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</si>
  <si>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</si>
  <si>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</si>
  <si>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</si>
  <si>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</si>
  <si>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</si>
  <si>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</si>
  <si>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</si>
  <si>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</si>
  <si>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</si>
  <si>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</si>
  <si>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</si>
  <si>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</si>
  <si>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</si>
  <si>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</si>
  <si>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</si>
  <si>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</si>
  <si>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</si>
  <si>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</si>
  <si>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</si>
  <si>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</si>
  <si>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</si>
  <si>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</si>
  <si>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</si>
  <si>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</si>
  <si>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</si>
  <si>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</si>
  <si>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</si>
  <si>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</si>
  <si>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</si>
  <si>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</si>
  <si>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</si>
  <si>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</si>
  <si>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</si>
  <si>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</si>
  <si>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</si>
  <si>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</si>
  <si>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</si>
  <si>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</si>
  <si>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</si>
  <si>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</si>
  <si>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</si>
  <si>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</si>
  <si>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</si>
  <si>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</si>
  <si>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</si>
  <si>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</si>
  <si>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</si>
  <si>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</si>
  <si>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</si>
  <si>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</si>
  <si>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</si>
  <si>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</si>
  <si>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</si>
  <si>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</si>
  <si>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</si>
  <si>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</si>
  <si>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</si>
  <si>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</si>
  <si>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</si>
  <si>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</si>
  <si>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</si>
  <si>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</si>
  <si>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</si>
  <si>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</si>
  <si>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</si>
  <si>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</si>
  <si>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</si>
  <si>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</si>
  <si>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</si>
  <si>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</si>
  <si>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</si>
  <si>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</si>
  <si>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</si>
  <si>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</si>
  <si>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</si>
  <si>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</si>
  <si>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</si>
  <si>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</si>
  <si>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</si>
  <si>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</si>
  <si>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</si>
  <si>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</si>
  <si>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</si>
  <si>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</si>
  <si>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</si>
  <si>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</si>
  <si>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</si>
  <si>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</si>
  <si>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</si>
  <si>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</si>
  <si>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</si>
  <si>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</si>
  <si>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</si>
  <si>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</si>
  <si>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</si>
  <si>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</si>
  <si>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</si>
  <si>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</si>
  <si>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</si>
  <si>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</si>
  <si>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</si>
  <si>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</si>
  <si>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</si>
  <si>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</si>
  <si>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</si>
  <si>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</si>
  <si>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</si>
  <si>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</si>
  <si>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</si>
  <si>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</si>
  <si>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</si>
  <si>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</si>
  <si>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</si>
  <si>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</si>
  <si>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</si>
  <si>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</si>
  <si>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</si>
  <si>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</si>
  <si>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</si>
  <si>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</si>
  <si>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</si>
  <si>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</si>
  <si>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</si>
  <si>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</si>
  <si>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</si>
  <si>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</si>
  <si>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</si>
  <si>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</si>
  <si>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</si>
  <si>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</si>
  <si>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</si>
  <si>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</si>
  <si>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</si>
  <si>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</si>
  <si>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</si>
  <si>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</si>
  <si>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</si>
  <si>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</si>
  <si>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</si>
  <si>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</si>
  <si>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</si>
  <si>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</si>
  <si>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</si>
  <si>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</si>
  <si>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</si>
  <si>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</si>
  <si>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</si>
  <si>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</si>
  <si>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</si>
  <si>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</si>
  <si>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</si>
  <si>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</si>
  <si>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</si>
  <si>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</si>
  <si>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</si>
  <si>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</si>
  <si>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</si>
  <si>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</si>
  <si>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</si>
  <si>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</si>
  <si>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</si>
  <si>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</si>
  <si>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</si>
  <si>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</si>
  <si>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</si>
  <si>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</si>
  <si>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</si>
  <si>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</si>
  <si>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</si>
  <si>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</si>
  <si>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</si>
  <si>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</si>
  <si>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</si>
  <si>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</si>
  <si>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</si>
  <si>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</si>
  <si>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</si>
  <si>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</si>
  <si>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</si>
  <si>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</si>
  <si>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</si>
  <si>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</si>
  <si>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</si>
  <si>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</si>
  <si>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</si>
  <si>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</si>
  <si>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</si>
  <si>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</si>
  <si>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</si>
  <si>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</si>
  <si>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</si>
  <si>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</si>
  <si>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</si>
  <si>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</si>
  <si>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</si>
  <si>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</si>
  <si>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</si>
  <si>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</si>
  <si>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</si>
  <si>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</si>
  <si>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</si>
  <si>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</si>
  <si>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</si>
  <si>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</si>
  <si>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</si>
  <si>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</si>
  <si>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</si>
  <si>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</si>
  <si>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</si>
  <si>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</si>
  <si>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</si>
  <si>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</si>
  <si>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</si>
  <si>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</si>
  <si>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</si>
  <si>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</si>
  <si>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</si>
  <si>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</si>
  <si>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</si>
  <si>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</si>
  <si>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</si>
  <si>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</si>
  <si>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</si>
  <si>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</si>
  <si>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</si>
  <si>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</si>
  <si>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</si>
  <si>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</si>
  <si>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</si>
  <si>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</si>
  <si>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</si>
  <si>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</si>
  <si>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</si>
  <si>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</si>
  <si>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</si>
  <si>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</si>
  <si>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</si>
  <si>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</si>
  <si>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</si>
  <si>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</si>
  <si>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</si>
  <si>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</si>
  <si>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</si>
  <si>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</si>
  <si>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</si>
  <si>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</si>
  <si>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</si>
  <si>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</si>
  <si>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</si>
  <si>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</si>
  <si>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</si>
  <si>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</si>
  <si>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</si>
  <si>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</si>
  <si>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</si>
  <si>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</si>
  <si>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</si>
  <si>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</si>
  <si>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</si>
  <si>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</si>
  <si>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</si>
  <si>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</si>
  <si>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</si>
  <si>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</si>
  <si>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</si>
  <si>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</si>
  <si>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</si>
  <si>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</si>
  <si>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</si>
  <si>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</si>
  <si>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</si>
  <si>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</si>
  <si>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</si>
  <si>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</si>
  <si>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</si>
  <si>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</si>
  <si>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</si>
  <si>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</si>
  <si>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</si>
  <si>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</si>
  <si>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</si>
  <si>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</si>
  <si>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</si>
  <si>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</si>
  <si>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</si>
  <si>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</si>
  <si>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</si>
  <si>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</si>
  <si>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</si>
  <si>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</si>
  <si>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</si>
  <si>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</si>
  <si>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</si>
  <si>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</si>
  <si>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</si>
  <si>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</si>
  <si>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</si>
  <si>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</si>
  <si>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</si>
  <si>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</si>
  <si>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</si>
  <si>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</si>
  <si>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</si>
  <si>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</si>
  <si>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</si>
  <si>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</si>
  <si>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</si>
  <si>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</si>
  <si>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</si>
  <si>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</si>
  <si>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</si>
  <si>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</si>
  <si>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</si>
  <si>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</si>
  <si>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</si>
  <si>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</si>
  <si>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</si>
  <si>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</si>
  <si>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</si>
  <si>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</si>
  <si>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</si>
  <si>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</si>
  <si>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</si>
  <si>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</si>
  <si>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</si>
  <si>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</si>
  <si>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</si>
  <si>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</si>
  <si>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</si>
  <si>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</si>
  <si>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</si>
  <si>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</si>
  <si>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</si>
  <si>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</si>
  <si>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</si>
  <si>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</si>
  <si>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</si>
  <si>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</si>
  <si>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</si>
  <si>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</si>
  <si>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</si>
  <si>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</si>
  <si>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</si>
  <si>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</si>
  <si>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</si>
  <si>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</si>
  <si>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</si>
  <si>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</si>
  <si>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</si>
  <si>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</si>
  <si>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</si>
  <si>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</si>
  <si>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</si>
  <si>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</si>
  <si>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</si>
  <si>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</si>
  <si>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</si>
  <si>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</si>
  <si>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</si>
  <si>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</si>
  <si>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</si>
  <si>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</si>
  <si>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</si>
  <si>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</si>
  <si>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</si>
  <si>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</si>
  <si>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</si>
  <si>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</si>
  <si>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</si>
  <si>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</si>
  <si>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</si>
  <si>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</si>
  <si>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</si>
  <si>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</si>
  <si>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</si>
  <si>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</si>
  <si>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</si>
  <si>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</si>
  <si>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</si>
  <si>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</si>
  <si>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</si>
  <si>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</si>
  <si>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</si>
  <si>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</si>
  <si>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</si>
  <si>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</si>
  <si>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</si>
  <si>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</si>
  <si>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</si>
  <si>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</si>
  <si>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</si>
  <si>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</si>
  <si>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</si>
  <si>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</si>
  <si>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</si>
  <si>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</si>
  <si>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</si>
  <si>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</si>
  <si>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</si>
  <si>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</si>
  <si>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</si>
  <si>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</si>
  <si>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</si>
  <si>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</si>
  <si>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</si>
  <si>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</si>
  <si>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</si>
  <si>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</si>
  <si>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</si>
  <si>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</si>
  <si>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</si>
  <si>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</si>
  <si>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</si>
  <si>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</si>
  <si>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</si>
  <si>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</si>
  <si>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</si>
  <si>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</si>
  <si>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</si>
  <si>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</si>
  <si>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</si>
  <si>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</si>
  <si>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</si>
  <si>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</si>
  <si>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</si>
  <si>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</si>
  <si>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</si>
  <si>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</si>
  <si>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</si>
  <si>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</si>
  <si>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</si>
  <si>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</si>
  <si>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</si>
  <si>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</si>
  <si>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</si>
  <si>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</si>
  <si>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</si>
  <si>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</si>
  <si>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</si>
  <si>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</si>
  <si>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</si>
  <si>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</si>
  <si>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</si>
  <si>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</si>
  <si>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</si>
  <si>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</si>
  <si>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</si>
  <si>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</si>
  <si>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</si>
  <si>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</si>
  <si>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</si>
  <si>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</si>
  <si>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</si>
  <si>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</si>
  <si>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</si>
  <si>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</si>
  <si>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</si>
  <si>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</si>
  <si>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</si>
  <si>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</si>
  <si>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</si>
  <si>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</si>
  <si>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</si>
  <si>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</si>
  <si>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</si>
  <si>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</si>
  <si>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</si>
  <si>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</si>
  <si>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</si>
  <si>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</si>
  <si>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</si>
  <si>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</si>
  <si>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</si>
  <si>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</si>
  <si>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</si>
  <si>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</si>
  <si>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</si>
  <si>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</si>
  <si>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</si>
  <si>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</si>
  <si>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</si>
  <si>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</si>
  <si>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</si>
  <si>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</si>
  <si>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</si>
  <si>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</si>
  <si>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</si>
  <si>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</si>
  <si>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</si>
  <si>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</si>
  <si>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</si>
  <si>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</si>
  <si>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</si>
  <si>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</si>
  <si>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</si>
  <si>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</si>
  <si>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</si>
  <si>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</si>
  <si>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</si>
  <si>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</si>
  <si>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</si>
  <si>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</si>
  <si>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</si>
  <si>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</si>
  <si>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</si>
  <si>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</si>
  <si>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</si>
  <si>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</si>
  <si>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</si>
  <si>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</si>
  <si>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</si>
  <si>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</si>
  <si>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</si>
  <si>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</si>
  <si>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</si>
  <si>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</si>
  <si>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</si>
  <si>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</si>
  <si>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</si>
  <si>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</si>
  <si>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</si>
  <si>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</si>
  <si>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</si>
  <si>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</si>
  <si>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</si>
  <si>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</si>
  <si>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</si>
  <si>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</si>
  <si>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</si>
  <si>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</si>
  <si>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</si>
  <si>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</si>
  <si>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</si>
  <si>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</si>
  <si>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</si>
  <si>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</si>
  <si>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</si>
  <si>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</si>
  <si>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</si>
  <si>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</si>
  <si>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</si>
  <si>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</si>
  <si>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</si>
  <si>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</si>
  <si>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</si>
  <si>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</si>
  <si>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</si>
  <si>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</si>
  <si>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</si>
  <si>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</si>
  <si>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</si>
  <si>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</si>
  <si>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</si>
  <si>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</si>
  <si>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</si>
  <si>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</si>
  <si>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</si>
  <si>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</si>
  <si>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</si>
  <si>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</si>
  <si>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</si>
  <si>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</si>
  <si>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</si>
  <si>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</si>
  <si>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</si>
  <si>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</si>
  <si>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</si>
  <si>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</si>
  <si>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</si>
  <si>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</si>
  <si>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</si>
  <si>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</si>
  <si>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</si>
  <si>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</si>
  <si>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</si>
  <si>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</si>
  <si>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</si>
  <si>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</si>
  <si>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</si>
  <si>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</si>
  <si>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</si>
  <si>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</si>
  <si>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</si>
  <si>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</si>
  <si>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</si>
  <si>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</si>
  <si>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</si>
  <si>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</si>
  <si>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</si>
  <si>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</si>
  <si>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</si>
  <si>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</si>
  <si>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</si>
  <si>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</si>
  <si>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</si>
  <si>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</si>
  <si>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</si>
  <si>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</si>
  <si>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</si>
  <si>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</si>
  <si>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</si>
  <si>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</si>
  <si>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</si>
  <si>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</si>
  <si>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</si>
  <si>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</si>
  <si>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</si>
  <si>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</si>
  <si>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</si>
  <si>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</si>
  <si>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</si>
  <si>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</si>
  <si>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</si>
  <si>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</si>
  <si>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</si>
  <si>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</si>
  <si>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</si>
  <si>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</si>
  <si>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</si>
  <si>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</si>
  <si>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</si>
  <si>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</si>
  <si>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</si>
  <si>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</si>
  <si>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</si>
  <si>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</si>
  <si>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</si>
  <si>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</si>
  <si>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</si>
  <si>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</si>
  <si>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</si>
  <si>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</si>
  <si>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</si>
  <si>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</si>
  <si>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</si>
  <si>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</si>
  <si>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</si>
  <si>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</si>
  <si>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</si>
  <si>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</si>
  <si>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</si>
  <si>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</si>
  <si>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</si>
  <si>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</si>
  <si>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</si>
  <si>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</si>
  <si>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</si>
  <si>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</si>
  <si>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</si>
  <si>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</si>
  <si>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</si>
  <si>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</si>
  <si>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</si>
  <si>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</si>
  <si>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</si>
  <si>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</si>
  <si>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</si>
  <si>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</si>
  <si>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</si>
  <si>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</si>
  <si>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</si>
  <si>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</si>
  <si>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</si>
  <si>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</si>
  <si>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</si>
  <si>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</si>
  <si>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</si>
  <si>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</si>
  <si>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</si>
  <si>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</si>
  <si>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</si>
  <si>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</si>
  <si>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</si>
  <si>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</si>
  <si>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</si>
  <si>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</si>
  <si>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</si>
  <si>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</si>
  <si>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</si>
  <si>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</si>
  <si>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</si>
  <si>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</si>
  <si>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</si>
  <si>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</si>
  <si>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</si>
  <si>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</si>
  <si>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</si>
  <si>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</si>
  <si>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</si>
  <si>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</si>
  <si>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</si>
  <si>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</si>
  <si>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</si>
  <si>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</si>
  <si>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</si>
  <si>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</si>
  <si>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</si>
  <si>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</si>
  <si>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</si>
  <si>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</si>
  <si>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</si>
  <si>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</si>
  <si>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</si>
  <si>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</si>
  <si>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</si>
  <si>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</si>
  <si>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</si>
  <si>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</si>
  <si>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</si>
  <si>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</si>
  <si>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</si>
  <si>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</si>
  <si>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</si>
  <si>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</si>
  <si>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</si>
  <si>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</si>
  <si>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</si>
  <si>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</si>
  <si>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</si>
  <si>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</si>
  <si>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</si>
  <si>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</si>
  <si>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</si>
  <si>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</si>
  <si>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</si>
  <si>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</si>
  <si>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</si>
  <si>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</si>
  <si>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</si>
  <si>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</si>
  <si>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</si>
  <si>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</si>
  <si>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</si>
  <si>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</si>
  <si>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</si>
  <si>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</si>
  <si>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</si>
  <si>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</si>
  <si>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</si>
  <si>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</si>
  <si>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</si>
  <si>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</si>
  <si>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</si>
  <si>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</si>
  <si>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</si>
  <si>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</si>
  <si>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</si>
  <si>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</si>
  <si>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</si>
  <si>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</si>
  <si>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</si>
  <si>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</si>
  <si>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</si>
  <si>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</si>
  <si>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</si>
  <si>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</si>
  <si>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</si>
  <si>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</si>
  <si>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</si>
  <si>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</si>
  <si>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</si>
  <si>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</si>
  <si>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</si>
  <si>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</si>
  <si>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</si>
  <si>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</si>
  <si>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</si>
  <si>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</si>
  <si>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</si>
  <si>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</si>
  <si>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</si>
  <si>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</si>
  <si>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</si>
  <si>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</si>
  <si>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</si>
  <si>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</si>
  <si>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</si>
  <si>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</si>
  <si>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</si>
  <si>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</si>
  <si>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</si>
  <si>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</si>
  <si>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</si>
  <si>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</si>
  <si>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</si>
  <si>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</si>
  <si>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</si>
  <si>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</si>
  <si>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</si>
  <si>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</si>
  <si>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</si>
  <si>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</si>
  <si>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</si>
  <si>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</si>
  <si>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</si>
  <si>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</si>
  <si>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</si>
  <si>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</si>
  <si>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</si>
  <si>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</si>
  <si>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</si>
  <si>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</si>
  <si>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</si>
  <si>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</si>
  <si>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</si>
  <si>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</si>
  <si>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</si>
  <si>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</si>
  <si>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</si>
  <si>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</si>
  <si>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</si>
  <si>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</si>
  <si>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</si>
  <si>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</si>
  <si>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</si>
  <si>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</si>
  <si>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</si>
  <si>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</si>
  <si>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</si>
  <si>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</si>
  <si>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</si>
  <si>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</si>
  <si>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</si>
  <si>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</si>
  <si>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</si>
  <si>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</si>
  <si>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</si>
  <si>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</si>
  <si>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</si>
  <si>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</si>
  <si>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</si>
  <si>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</si>
  <si>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</si>
  <si>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</si>
  <si>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</si>
  <si>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</si>
  <si>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</si>
  <si>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</si>
  <si>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</si>
  <si>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</si>
  <si>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</si>
  <si>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</si>
  <si>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</si>
  <si>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</si>
  <si>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</si>
  <si>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</si>
  <si>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</si>
  <si>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</si>
  <si>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</si>
  <si>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</si>
  <si>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</si>
  <si>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</si>
  <si>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</si>
  <si>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</si>
  <si>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</si>
  <si>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</si>
  <si>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</si>
  <si>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</si>
  <si>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</si>
  <si>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</si>
  <si>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</si>
  <si>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</si>
  <si>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</si>
  <si>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</si>
  <si>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</si>
  <si>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</si>
  <si>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</si>
  <si>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</si>
  <si>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</si>
  <si>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</si>
  <si>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</si>
  <si>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</si>
  <si>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</si>
  <si>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</si>
  <si>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</si>
  <si>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</si>
  <si>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</si>
  <si>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</si>
  <si>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</si>
  <si>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</si>
  <si>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</si>
  <si>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</si>
  <si>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</si>
  <si>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</si>
  <si>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</si>
  <si>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</si>
  <si>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</si>
  <si>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</si>
  <si>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</si>
  <si>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</si>
  <si>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</si>
  <si>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</si>
  <si>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</si>
  <si>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</si>
  <si>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</si>
  <si>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</si>
  <si>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</si>
  <si>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</si>
  <si>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</si>
  <si>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</si>
  <si>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</si>
  <si>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</si>
  <si>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</si>
  <si>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</si>
  <si>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</si>
  <si>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</si>
  <si>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</si>
  <si>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</si>
  <si>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</si>
  <si>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</si>
  <si>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</si>
  <si>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</si>
  <si>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</si>
  <si>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</si>
  <si>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</si>
  <si>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</si>
  <si>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</si>
  <si>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</si>
  <si>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</si>
  <si>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</si>
  <si>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</si>
  <si>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</si>
  <si>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</si>
  <si>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</si>
  <si>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</si>
  <si>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</si>
  <si>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</si>
  <si>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</si>
  <si>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</si>
  <si>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</si>
  <si>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</si>
  <si>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</si>
  <si>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</si>
  <si>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</si>
  <si>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</si>
  <si>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</si>
  <si>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</si>
  <si>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</si>
  <si>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</si>
  <si>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</si>
  <si>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</si>
  <si>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</si>
  <si>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</si>
  <si>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</si>
  <si>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</si>
  <si>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</si>
  <si>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</si>
  <si>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</si>
  <si>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</si>
  <si>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</si>
  <si>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</si>
  <si>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</si>
  <si>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</si>
  <si>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</si>
  <si>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</si>
  <si>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</si>
  <si>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</si>
  <si>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</si>
  <si>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</si>
  <si>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</si>
  <si>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</si>
  <si>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</si>
  <si>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</si>
  <si>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</si>
  <si>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</si>
  <si>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</si>
  <si>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</si>
  <si>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</si>
  <si>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</si>
  <si>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</si>
  <si>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</si>
  <si>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</si>
  <si>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</si>
  <si>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</si>
  <si>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</si>
  <si>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</si>
  <si>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</si>
  <si>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</si>
  <si>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</si>
  <si>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</si>
  <si>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</si>
  <si>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</si>
  <si>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</si>
  <si>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</si>
  <si>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</si>
  <si>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</si>
  <si>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</si>
  <si>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</si>
  <si>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</si>
  <si>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</si>
  <si>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</si>
  <si>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</si>
  <si>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</si>
  <si>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</si>
  <si>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</si>
  <si>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</si>
  <si>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</si>
  <si>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</si>
  <si>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</si>
  <si>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</si>
  <si>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</si>
  <si>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</si>
  <si>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</si>
  <si>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</si>
  <si>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</si>
  <si>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</si>
  <si>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</si>
  <si>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</si>
  <si>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</si>
  <si>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</si>
  <si>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</si>
  <si>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</si>
  <si>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</si>
  <si>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</si>
  <si>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</si>
  <si>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</si>
  <si>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</si>
  <si>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</si>
  <si>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</si>
  <si>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</si>
  <si>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</si>
  <si>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</si>
  <si>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</si>
  <si>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</si>
  <si>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</si>
  <si>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</si>
  <si>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</si>
  <si>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</si>
  <si>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</si>
  <si>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</si>
  <si>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</si>
  <si>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</si>
  <si>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</si>
  <si>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</si>
  <si>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</si>
  <si>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</si>
  <si>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</si>
  <si>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</si>
  <si>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</si>
  <si>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</si>
  <si>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</si>
  <si>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</si>
  <si>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</si>
  <si>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</si>
  <si>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</si>
  <si>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2021-13-10000315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</si>
</sst>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29" zoomScale="64" zoomScaleNormal="64"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2752</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243"/>
      <c r="I20" s="149" t="s">
        <v>208</v>
      </c>
      <c r="J20" s="150" t="s">
        <v>231</v>
      </c>
      <c r="K20" s="151">
        <v>2045947812</v>
      </c>
      <c r="L20" s="152">
        <v>44246</v>
      </c>
      <c r="M20" s="152">
        <v>44561</v>
      </c>
      <c r="N20" s="135">
        <f>+(M20-L20)/30</f>
        <v>10.5</v>
      </c>
      <c r="O20" s="138"/>
      <c r="U20" s="134"/>
      <c r="V20" s="105">
        <f ca="1">NOW()</f>
        <v>44193.702292708331</v>
      </c>
      <c r="W20" s="105">
        <f ca="1">NOW()</f>
        <v>44193.702292708331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COMUNITARIA COCRECER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2751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21"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24"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24"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24"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13" t="s">
        <v>716</v>
      </c>
      <c r="K52" s="116">
        <v>229206571</v>
      </c>
      <c r="L52" s="115" t="s">
        <v>1148</v>
      </c>
      <c r="M52" s="117">
        <v>1</v>
      </c>
      <c r="N52" s="115" t="s">
        <v>27</v>
      </c>
      <c r="O52" s="124"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24"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24"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24"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24"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124"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124"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124"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124"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124"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121" t="s">
        <v>716</v>
      </c>
      <c r="K62" s="66">
        <v>1262956623</v>
      </c>
      <c r="L62" s="65" t="s">
        <v>1148</v>
      </c>
      <c r="M62" s="67">
        <v>1</v>
      </c>
      <c r="N62" s="65" t="s">
        <v>27</v>
      </c>
      <c r="O62" s="124"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124"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124"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124"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124"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124"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124"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124"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124"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124"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124"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124"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124"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124"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124"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124"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124"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124"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124"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124"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124"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124"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124"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124"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119" t="s">
        <v>2741</v>
      </c>
      <c r="I86" s="63" t="s">
        <v>711</v>
      </c>
      <c r="J86" s="63" t="s">
        <v>729</v>
      </c>
      <c r="K86" s="66">
        <v>2319989416</v>
      </c>
      <c r="L86" s="65" t="s">
        <v>1148</v>
      </c>
      <c r="M86" s="67">
        <v>1</v>
      </c>
      <c r="N86" s="65" t="s">
        <v>2634</v>
      </c>
      <c r="O86" s="124"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124"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124"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124"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124"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102297390.60000001</v>
      </c>
      <c r="F185" s="92"/>
      <c r="G185" s="93"/>
      <c r="H185" s="88"/>
      <c r="I185" s="90" t="s">
        <v>2627</v>
      </c>
      <c r="J185" s="166">
        <f>+SUM(M179:M183)</f>
        <v>0.05</v>
      </c>
      <c r="K185" s="236" t="s">
        <v>2628</v>
      </c>
      <c r="L185" s="236"/>
      <c r="M185" s="94">
        <f>+J185*(SUM(K20:K35))</f>
        <v>102297390.60000001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2020-12-28T21:51:54Z</cp:lastPrinted>
  <dcterms:created xsi:type="dcterms:W3CDTF">2020-10-14T21:57:42Z</dcterms:created>
  <dcterms:modified xsi:type="dcterms:W3CDTF">2020-12-28T21:52:37Z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