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sucre\1\"/>
    </mc:Choice>
  </mc:AlternateContent>
  <xr:revisionPtr revIDLastSave="0" documentId="13_ncr:1_{2923D29E-B3ED-4BFC-B420-64BAA293D8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120" yWindow="0" windowWidth="16575" windowHeight="155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<sst xmlns="http://schemas.openxmlformats.org/spreadsheetml/2006/main" count="3582" uniqueCount="2777">
  <si>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</si>
  <si>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</si>
  <si>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</si>
  <si>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</si>
  <si>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</si>
  <si>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</si>
  <si>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</si>
  <si>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</si>
  <si>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</si>
  <si>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</si>
  <si>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</si>
  <si>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</si>
  <si>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</si>
  <si>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</si>
  <si>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</si>
  <si>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</si>
  <si>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</si>
  <si>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</si>
  <si>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</si>
  <si>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</si>
  <si>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</si>
  <si>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</si>
  <si>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</si>
  <si>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</si>
  <si>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</si>
  <si>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</si>
  <si>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</si>
  <si>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</si>
  <si>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</si>
  <si>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</si>
  <si>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</si>
  <si>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</si>
  <si>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</si>
  <si>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</si>
  <si>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</si>
  <si>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</si>
  <si>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</si>
  <si>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</si>
  <si>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</si>
  <si>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</si>
  <si>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</si>
  <si>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</si>
  <si>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</si>
  <si>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</si>
  <si>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</si>
  <si>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</si>
  <si>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</si>
  <si>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</si>
  <si>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</si>
  <si>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</si>
  <si>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</si>
  <si>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</si>
  <si>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</si>
  <si>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</si>
  <si>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</si>
  <si>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</si>
  <si>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</si>
  <si>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</si>
  <si>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</si>
  <si>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</si>
  <si>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</si>
  <si>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</si>
  <si>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</si>
  <si>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</si>
  <si>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</si>
  <si>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</si>
  <si>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</si>
  <si>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</si>
  <si>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</si>
  <si>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</si>
  <si>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</si>
  <si>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</si>
  <si>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</si>
  <si>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</si>
  <si>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</si>
  <si>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</si>
  <si>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</si>
  <si>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</si>
  <si>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</si>
  <si>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</si>
  <si>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</si>
  <si>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</si>
  <si>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</si>
  <si>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</si>
  <si>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</si>
  <si>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</si>
  <si>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</si>
  <si>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</si>
  <si>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</si>
  <si>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</si>
  <si>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</si>
  <si>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</si>
  <si>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</si>
  <si>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</si>
  <si>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</si>
  <si>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</si>
  <si>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</si>
  <si>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</si>
  <si>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</si>
  <si>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</si>
  <si>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</si>
  <si>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</si>
  <si>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</si>
  <si>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</si>
  <si>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</si>
  <si>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</si>
  <si>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</si>
  <si>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</si>
  <si>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</si>
  <si>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</si>
  <si>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</si>
  <si>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</si>
  <si>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</si>
  <si>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</si>
  <si>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</si>
  <si>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</si>
  <si>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</si>
  <si>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</si>
  <si>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</si>
  <si>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</si>
  <si>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</si>
  <si>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</si>
  <si>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</si>
  <si>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</si>
  <si>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</si>
  <si>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</si>
  <si>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</si>
  <si>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</si>
  <si>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</si>
  <si>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</si>
  <si>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</si>
  <si>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</si>
  <si>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</si>
  <si>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</si>
  <si>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</si>
  <si>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</si>
  <si>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</si>
  <si>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</si>
  <si>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</si>
  <si>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</si>
  <si>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</si>
  <si>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</si>
  <si>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</si>
  <si>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</si>
  <si>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</si>
  <si>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</si>
  <si>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</si>
  <si>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</si>
  <si>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</si>
  <si>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</si>
  <si>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</si>
  <si>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</si>
  <si>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</si>
  <si>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</si>
  <si>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</si>
  <si>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</si>
  <si>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</si>
  <si>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</si>
  <si>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</si>
  <si>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</si>
  <si>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</si>
  <si>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</si>
  <si>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</si>
  <si>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</si>
  <si>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</si>
  <si>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</si>
  <si>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</si>
  <si>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</si>
  <si>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</si>
  <si>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</si>
  <si>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</si>
  <si>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</si>
  <si>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</si>
  <si>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</si>
  <si>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</si>
  <si>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</si>
  <si>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</si>
  <si>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</si>
  <si>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</si>
  <si>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</si>
  <si>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</si>
  <si>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</si>
  <si>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</si>
  <si>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</si>
  <si>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</si>
  <si>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</si>
  <si>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</si>
  <si>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</si>
  <si>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</si>
  <si>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</si>
  <si>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</si>
  <si>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</si>
  <si>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</si>
  <si>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</si>
  <si>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</si>
  <si>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</si>
  <si>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</si>
  <si>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</si>
  <si>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</si>
  <si>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</si>
  <si>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</si>
  <si>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</si>
  <si>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</si>
  <si>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</si>
  <si>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</si>
  <si>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</si>
  <si>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</si>
  <si>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</si>
  <si>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</si>
  <si>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</si>
  <si>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</si>
  <si>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</si>
  <si>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</si>
  <si>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</si>
  <si>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</si>
  <si>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</si>
  <si>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</si>
  <si>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</si>
  <si>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</si>
  <si>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</si>
  <si>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</si>
  <si>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</si>
  <si>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</si>
  <si>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</si>
  <si>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</si>
  <si>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</si>
  <si>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</si>
  <si>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</si>
  <si>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</si>
  <si>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</si>
  <si>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</si>
  <si>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</si>
  <si>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</si>
  <si>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</si>
  <si>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</si>
  <si>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</si>
  <si>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</si>
  <si>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</si>
  <si>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</si>
  <si>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</si>
  <si>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</si>
  <si>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</si>
  <si>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</si>
  <si>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</si>
  <si>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</si>
  <si>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</si>
  <si>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</si>
  <si>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</si>
  <si>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</si>
  <si>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</si>
  <si>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</si>
  <si>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</si>
  <si>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</si>
  <si>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</si>
  <si>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</si>
  <si>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</si>
  <si>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</si>
  <si>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</si>
  <si>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</si>
  <si>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</si>
  <si>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</si>
  <si>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</si>
  <si>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</si>
  <si>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</si>
  <si>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</si>
  <si>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</si>
  <si>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</si>
  <si>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</si>
  <si>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</si>
  <si>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</si>
  <si>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</si>
  <si>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</si>
  <si>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</si>
  <si>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</si>
  <si>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</si>
  <si>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</si>
  <si>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</si>
  <si>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</si>
  <si>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</si>
  <si>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</si>
  <si>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</si>
  <si>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</si>
  <si>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</si>
  <si>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</si>
  <si>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</si>
  <si>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</si>
  <si>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</si>
  <si>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</si>
  <si>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</si>
  <si>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</si>
  <si>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</si>
  <si>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</si>
  <si>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</si>
  <si>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</si>
  <si>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</si>
  <si>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</si>
  <si>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</si>
  <si>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</si>
  <si>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</si>
  <si>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</si>
  <si>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</si>
  <si>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</si>
  <si>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</si>
  <si>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</si>
  <si>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</si>
  <si>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</si>
  <si>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</si>
  <si>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</si>
  <si>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</si>
  <si>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</si>
  <si>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</si>
  <si>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</si>
  <si>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</si>
  <si>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</si>
  <si>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</si>
  <si>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</si>
  <si>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</si>
  <si>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</si>
  <si>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</si>
  <si>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</si>
  <si>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</si>
  <si>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</si>
  <si>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</si>
  <si>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</si>
  <si>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</si>
  <si>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</si>
  <si>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</si>
  <si>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</si>
  <si>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</si>
  <si>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</si>
  <si>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</si>
  <si>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</si>
  <si>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</si>
  <si>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</si>
  <si>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</si>
  <si>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</si>
  <si>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</si>
  <si>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</si>
  <si>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</si>
  <si>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</si>
  <si>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</si>
  <si>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</si>
  <si>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</si>
  <si>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</si>
  <si>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</si>
  <si>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</si>
  <si>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</si>
  <si>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</si>
  <si>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</si>
  <si>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</si>
  <si>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</si>
  <si>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</si>
  <si>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</si>
  <si>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</si>
  <si>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</si>
  <si>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</si>
  <si>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</si>
  <si>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</si>
  <si>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</si>
  <si>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</si>
  <si>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</si>
  <si>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</si>
  <si>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</si>
  <si>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</si>
  <si>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</si>
  <si>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</si>
  <si>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</si>
  <si>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</si>
  <si>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</si>
  <si>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</si>
  <si>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</si>
  <si>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</si>
  <si>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</si>
  <si>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</si>
  <si>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</si>
  <si>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</si>
  <si>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</si>
  <si>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</si>
  <si>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</si>
  <si>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</si>
  <si>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</si>
  <si>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</si>
  <si>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</si>
  <si>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</si>
  <si>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</si>
  <si>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</si>
  <si>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</si>
  <si>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</si>
  <si>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</si>
  <si>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</si>
  <si>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</si>
  <si>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</si>
  <si>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</si>
  <si>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</si>
  <si>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</si>
  <si>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</si>
  <si>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</si>
  <si>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</si>
  <si>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</si>
  <si>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</si>
  <si>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</si>
  <si>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</si>
  <si>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</si>
  <si>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</si>
  <si>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</si>
  <si>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</si>
  <si>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</si>
  <si>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</si>
  <si>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</si>
  <si>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</si>
  <si>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</si>
  <si>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</si>
  <si>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</si>
  <si>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</si>
  <si>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</si>
  <si>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</si>
  <si>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</si>
  <si>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</si>
  <si>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</si>
  <si>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</si>
  <si>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</si>
  <si>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</si>
  <si>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</si>
  <si>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</si>
  <si>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</si>
  <si>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</si>
  <si>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</si>
  <si>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</si>
  <si>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</si>
  <si>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</si>
  <si>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</si>
  <si>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</si>
  <si>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</si>
  <si>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</si>
  <si>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</si>
  <si>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</si>
  <si>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</si>
  <si>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</si>
  <si>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</si>
  <si>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</si>
  <si>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</si>
  <si>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</si>
  <si>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</si>
  <si>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</si>
  <si>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</si>
  <si>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</si>
  <si>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</si>
  <si>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</si>
  <si>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</si>
  <si>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</si>
  <si>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</si>
  <si>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</si>
  <si>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</si>
  <si>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</si>
  <si>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</si>
  <si>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</si>
  <si>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</si>
  <si>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</si>
  <si>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</si>
  <si>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</si>
  <si>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</si>
  <si>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</si>
  <si>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</si>
  <si>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</si>
  <si>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</si>
  <si>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</si>
  <si>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</si>
  <si>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</si>
  <si>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</si>
  <si>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</si>
  <si>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</si>
  <si>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</si>
  <si>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</si>
  <si>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</si>
  <si>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</si>
  <si>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</si>
  <si>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</si>
  <si>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</si>
  <si>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</si>
  <si>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</si>
  <si>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</si>
  <si>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</si>
  <si>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</si>
  <si>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</si>
  <si>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</si>
  <si>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</si>
  <si>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</si>
  <si>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</si>
  <si>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</si>
  <si>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</si>
  <si>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</si>
  <si>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</si>
  <si>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</si>
  <si>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</si>
  <si>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</si>
  <si>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</si>
  <si>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</si>
  <si>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</si>
  <si>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</si>
  <si>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</si>
  <si>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</si>
  <si>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</si>
  <si>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</si>
  <si>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</si>
  <si>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</si>
  <si>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</si>
  <si>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</si>
  <si>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</si>
  <si>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</si>
  <si>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</si>
  <si>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</si>
  <si>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</si>
  <si>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</si>
  <si>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</si>
  <si>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</si>
  <si>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</si>
  <si>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</si>
  <si>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</si>
  <si>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</si>
  <si>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</si>
  <si>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</si>
  <si>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</si>
  <si>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</si>
  <si>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</si>
  <si>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</si>
  <si>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</si>
  <si>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</si>
  <si>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</si>
  <si>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</si>
  <si>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</si>
  <si>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</si>
  <si>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</si>
  <si>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</si>
  <si>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</si>
  <si>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</si>
  <si>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</si>
  <si>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</si>
  <si>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</si>
  <si>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</si>
  <si>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</si>
  <si>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</si>
  <si>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</si>
  <si>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</si>
  <si>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</si>
  <si>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</si>
  <si>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</si>
  <si>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</si>
  <si>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</si>
  <si>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</si>
  <si>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</si>
  <si>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</si>
  <si>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</si>
  <si>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</si>
  <si>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</si>
  <si>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</si>
  <si>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</si>
  <si>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</si>
  <si>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</si>
  <si>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</si>
  <si>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</si>
  <si>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</si>
  <si>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</si>
  <si>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</si>
  <si>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</si>
  <si>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</si>
  <si>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</si>
  <si>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</si>
  <si>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</si>
  <si>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</si>
  <si>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</si>
  <si>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</si>
  <si>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</si>
  <si>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</si>
  <si>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</si>
  <si>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</si>
  <si>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</si>
  <si>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</si>
  <si>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</si>
  <si>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</si>
  <si>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</si>
  <si>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</si>
  <si>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</si>
  <si>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</si>
  <si>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</si>
  <si>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</si>
  <si>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</si>
  <si>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</si>
  <si>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</si>
  <si>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</si>
  <si>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</si>
  <si>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</si>
  <si>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</si>
  <si>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</si>
  <si>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</si>
  <si>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</si>
  <si>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</si>
  <si>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</si>
  <si>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</si>
  <si>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</si>
  <si>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</si>
  <si>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</si>
  <si>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</si>
  <si>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</si>
  <si>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</si>
  <si>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</si>
  <si>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</si>
  <si>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</si>
  <si>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</si>
  <si>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</si>
  <si>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</si>
  <si>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</si>
  <si>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</si>
  <si>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</si>
  <si>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</si>
  <si>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</si>
  <si>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</si>
  <si>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</si>
  <si>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</si>
  <si>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</si>
  <si>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</si>
  <si>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</si>
  <si>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</si>
  <si>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</si>
  <si>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</si>
  <si>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</si>
  <si>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</si>
  <si>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</si>
  <si>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</si>
  <si>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</si>
  <si>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</si>
  <si>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</si>
  <si>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</si>
  <si>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</si>
  <si>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</si>
  <si>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</si>
  <si>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</si>
  <si>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</si>
  <si>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</si>
  <si>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</si>
  <si>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</si>
  <si>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</si>
  <si>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</si>
  <si>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</si>
  <si>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</si>
  <si>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</si>
  <si>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</si>
  <si>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</si>
  <si>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</si>
  <si>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</si>
  <si>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</si>
  <si>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</si>
  <si>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</si>
  <si>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</si>
  <si>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</si>
  <si>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</si>
  <si>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</si>
  <si>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</si>
  <si>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</si>
  <si>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</si>
  <si>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</si>
  <si>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</si>
  <si>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</si>
  <si>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</si>
  <si>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</si>
  <si>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</si>
  <si>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</si>
  <si>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</si>
  <si>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</si>
  <si>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</si>
  <si>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</si>
  <si>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</si>
  <si>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</si>
  <si>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</si>
  <si>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</si>
  <si>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</si>
  <si>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</si>
  <si>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</si>
  <si>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</si>
  <si>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</si>
  <si>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</si>
  <si>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</si>
  <si>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</si>
  <si>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</si>
  <si>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</si>
  <si>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</si>
  <si>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</si>
  <si>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</si>
  <si>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</si>
  <si>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</si>
  <si>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</si>
  <si>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</si>
  <si>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</si>
  <si>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</si>
  <si>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</si>
  <si>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</si>
  <si>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</si>
  <si>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</si>
  <si>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</si>
  <si>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</si>
  <si>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</si>
  <si>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</si>
  <si>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</si>
  <si>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</si>
  <si>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</si>
  <si>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</si>
  <si>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</si>
  <si>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</si>
  <si>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</si>
  <si>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</si>
  <si>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</si>
  <si>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</si>
  <si>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</si>
  <si>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</si>
  <si>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</si>
  <si>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</si>
  <si>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</si>
  <si>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</si>
  <si>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</si>
  <si>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</si>
  <si>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</si>
  <si>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</si>
  <si>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</si>
  <si>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</si>
  <si>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</si>
  <si>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</si>
  <si>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</si>
  <si>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</si>
  <si>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</si>
  <si>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</si>
  <si>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</si>
  <si>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</si>
  <si>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</si>
  <si>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</si>
  <si>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</si>
  <si>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</si>
  <si>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</si>
  <si>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</si>
  <si>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</si>
  <si>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</si>
  <si>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</si>
  <si>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</si>
  <si>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</si>
  <si>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</si>
  <si>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</si>
  <si>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</si>
  <si>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</si>
  <si>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</si>
  <si>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</si>
  <si>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</si>
  <si>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</si>
  <si>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</si>
  <si>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</si>
  <si>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</si>
  <si>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</si>
  <si>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</si>
  <si>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</si>
  <si>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</si>
  <si>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</si>
  <si>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</si>
  <si>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</si>
  <si>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</si>
  <si>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</si>
  <si>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</si>
  <si>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</si>
  <si>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</si>
  <si>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</si>
  <si>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</si>
  <si>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</si>
  <si>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</si>
  <si>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</si>
  <si>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</si>
  <si>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</si>
  <si>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</si>
  <si>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</si>
  <si>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</si>
  <si>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</si>
  <si>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</si>
  <si>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</si>
  <si>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</si>
  <si>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</si>
  <si>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</si>
  <si>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</si>
  <si>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</si>
  <si>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</si>
  <si>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</si>
  <si>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</si>
  <si>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</si>
  <si>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</si>
  <si>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</si>
  <si>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</si>
  <si>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</si>
  <si>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</si>
  <si>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</si>
  <si>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</si>
  <si>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</si>
  <si>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</si>
  <si>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</si>
  <si>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</si>
  <si>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</si>
  <si>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</si>
  <si>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</si>
  <si>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</si>
  <si>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</si>
  <si>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</si>
  <si>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</si>
  <si>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</si>
  <si>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</si>
  <si>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</si>
  <si>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</si>
  <si>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</si>
  <si>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</si>
  <si>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</si>
  <si>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</si>
  <si>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</si>
  <si>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</si>
  <si>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</si>
  <si>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</si>
  <si>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</si>
  <si>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</si>
  <si>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</si>
  <si>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</si>
  <si>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</si>
  <si>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</si>
  <si>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</si>
  <si>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</si>
  <si>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</si>
  <si>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</si>
  <si>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</si>
  <si>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</si>
  <si>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</si>
  <si>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</si>
  <si>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</si>
  <si>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</si>
  <si>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</si>
  <si>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</si>
  <si>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</si>
  <si>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</si>
  <si>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</si>
  <si>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</si>
  <si>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</si>
  <si>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</si>
  <si>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</si>
  <si>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</si>
  <si>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</si>
  <si>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</si>
  <si>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</si>
  <si>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</si>
  <si>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</si>
  <si>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</si>
  <si>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</si>
  <si>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</si>
  <si>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</si>
  <si>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</si>
  <si>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</si>
  <si>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</si>
  <si>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</si>
  <si>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</si>
  <si>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</si>
  <si>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</si>
  <si>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</si>
  <si>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</si>
  <si>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</si>
  <si>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</si>
  <si>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</si>
  <si>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</si>
  <si>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</si>
  <si>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</si>
  <si>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</si>
  <si>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</si>
  <si>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</si>
  <si>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</si>
  <si>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</si>
  <si>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</si>
  <si>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</si>
  <si>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</si>
  <si>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</si>
  <si>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</si>
  <si>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</si>
  <si>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</si>
  <si>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</si>
  <si>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</si>
  <si>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</si>
  <si>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</si>
  <si>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</si>
  <si>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</si>
  <si>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</si>
  <si>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</si>
  <si>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</si>
  <si>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</si>
  <si>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</si>
  <si>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</si>
  <si>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</si>
  <si>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</si>
  <si>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</si>
  <si>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</si>
  <si>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</si>
  <si>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</si>
  <si>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</si>
  <si>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</si>
  <si>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</si>
  <si>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</si>
  <si>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</si>
  <si>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</si>
  <si>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</si>
  <si>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</si>
  <si>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</si>
  <si>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</si>
  <si>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</si>
  <si>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</si>
  <si>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</si>
  <si>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</si>
  <si>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</si>
  <si>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</si>
  <si>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</si>
  <si>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</si>
  <si>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</si>
  <si>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</si>
  <si>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</si>
  <si>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</si>
  <si>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</si>
  <si>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</si>
  <si>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</si>
  <si>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</si>
  <si>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</si>
  <si>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</si>
  <si>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</si>
  <si>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</si>
  <si>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</si>
  <si>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</si>
  <si>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</si>
  <si>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</si>
  <si>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</si>
  <si>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</si>
  <si>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</si>
  <si>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</si>
  <si>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</si>
  <si>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</si>
  <si>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</si>
  <si>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</si>
  <si>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</si>
  <si>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</si>
  <si>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</si>
  <si>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</si>
  <si>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</si>
  <si>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</si>
  <si>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</si>
  <si>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</si>
  <si>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</si>
  <si>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</si>
  <si>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</si>
  <si>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</si>
  <si>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</si>
  <si>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</si>
  <si>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</si>
  <si>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</si>
  <si>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</si>
  <si>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</si>
  <si>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</si>
  <si>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</si>
  <si>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</si>
  <si>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</si>
  <si>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</si>
  <si>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</si>
  <si>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</si>
  <si>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</si>
  <si>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</si>
  <si>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</si>
  <si>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</si>
  <si>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</si>
  <si>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</si>
  <si>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</si>
  <si>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</si>
  <si>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</si>
  <si>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</si>
  <si>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</si>
  <si>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</si>
  <si>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</si>
  <si>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</si>
  <si>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</si>
  <si>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</si>
  <si>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</si>
  <si>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</si>
  <si>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</si>
  <si>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</si>
  <si>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</si>
  <si>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</si>
  <si>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</si>
  <si>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</si>
  <si>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</si>
  <si>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</si>
  <si>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</si>
  <si>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</si>
  <si>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</si>
  <si>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</si>
  <si>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</si>
  <si>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</si>
  <si>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</si>
  <si>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</si>
  <si>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</si>
  <si>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</si>
  <si>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</si>
  <si>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</si>
  <si>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</si>
  <si>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</si>
  <si>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</si>
  <si>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</si>
  <si>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</si>
  <si>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</si>
  <si>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</si>
  <si>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</si>
  <si>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</si>
  <si>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</si>
  <si>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</si>
  <si>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</si>
  <si>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</si>
  <si>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</si>
  <si>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</si>
  <si>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</si>
  <si>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</si>
  <si>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</si>
  <si>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</si>
  <si>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</si>
  <si>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</si>
  <si>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</si>
  <si>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</si>
  <si>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</si>
  <si>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</si>
  <si>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</si>
  <si>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</si>
  <si>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</si>
  <si>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</si>
  <si>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</si>
  <si>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</si>
  <si>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</si>
  <si>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</si>
  <si>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</si>
  <si>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</si>
  <si>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</si>
  <si>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</si>
  <si>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</si>
  <si>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</si>
  <si>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</si>
  <si>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</si>
  <si>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</si>
  <si>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</si>
  <si>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</si>
  <si>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</si>
  <si>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</si>
  <si>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</si>
  <si>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</si>
  <si>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</si>
  <si>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</si>
  <si>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</si>
  <si>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</si>
  <si>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</si>
  <si>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</si>
  <si>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</si>
  <si>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</si>
  <si>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</si>
  <si>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</si>
  <si>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</si>
  <si>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</si>
  <si>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</si>
  <si>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</si>
  <si>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</si>
  <si>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</si>
  <si>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</si>
  <si>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</si>
  <si>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</si>
  <si>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</si>
  <si>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</si>
  <si>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</si>
  <si>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</si>
  <si>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</si>
  <si>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</si>
  <si>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</si>
  <si>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</si>
  <si>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</si>
  <si>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</si>
  <si>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</si>
  <si>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</si>
  <si>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</si>
  <si>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</si>
  <si>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</si>
  <si>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</si>
  <si>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</si>
  <si>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</si>
  <si>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</si>
  <si>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</si>
  <si>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</si>
  <si>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</si>
  <si>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</si>
  <si>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</si>
  <si>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</si>
  <si>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</si>
  <si>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</si>
  <si>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</si>
  <si>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</si>
  <si>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</si>
  <si>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</si>
  <si>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</si>
  <si>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</si>
  <si>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</si>
  <si>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</si>
  <si>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</si>
  <si>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</si>
  <si>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</si>
  <si>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</si>
  <si>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</si>
  <si>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</si>
  <si>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</si>
  <si>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</si>
  <si>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</si>
  <si>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</si>
  <si>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</si>
  <si>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</si>
  <si>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</si>
  <si>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</si>
  <si>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</si>
  <si>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</si>
  <si>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</si>
  <si>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</si>
  <si>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</si>
  <si>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</si>
  <si>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</si>
  <si>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</si>
  <si>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</si>
  <si>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</si>
  <si>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</si>
  <si>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</si>
  <si>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</si>
  <si>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</si>
  <si>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</si>
  <si>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</si>
  <si>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</si>
  <si>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</si>
  <si>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</si>
  <si>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</si>
  <si>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</si>
  <si>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</si>
  <si>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</si>
  <si>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</si>
  <si>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</si>
  <si>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</si>
  <si>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</si>
  <si>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</si>
  <si>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</si>
  <si>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</si>
  <si>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</si>
  <si>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</si>
  <si>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</si>
  <si>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</si>
  <si>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</si>
  <si>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</si>
  <si>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</si>
  <si>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</si>
  <si>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</si>
  <si>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</si>
  <si>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</si>
  <si>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</si>
  <si>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</si>
  <si>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</si>
  <si>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</si>
  <si>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</si>
  <si>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</si>
  <si>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</si>
  <si>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</si>
  <si>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</si>
  <si>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</si>
  <si>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</si>
  <si>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</si>
  <si>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</si>
  <si>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</si>
  <si>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</si>
  <si>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</si>
  <si>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</si>
  <si>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</si>
  <si>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</si>
  <si>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</si>
  <si>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</si>
  <si>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</si>
  <si>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</si>
  <si>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</si>
  <si>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</si>
  <si>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</si>
  <si>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</si>
  <si>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</si>
  <si>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</si>
  <si>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</si>
  <si>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</si>
  <si>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</si>
  <si>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</si>
  <si>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</si>
  <si>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</si>
  <si>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</si>
  <si>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</si>
  <si>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</si>
  <si>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</si>
  <si>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</si>
  <si>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</si>
  <si>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</si>
  <si>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</si>
  <si>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</si>
  <si>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</si>
  <si>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</si>
  <si>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</si>
  <si>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</si>
  <si>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</si>
  <si>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</si>
  <si>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</si>
  <si>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</si>
  <si>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</si>
  <si>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</si>
  <si>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</si>
  <si>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</si>
  <si>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</si>
  <si>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</si>
  <si>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</si>
  <si>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</si>
  <si>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</si>
  <si>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</si>
  <si>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</si>
  <si>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</si>
  <si>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</si>
  <si>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</si>
  <si>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</si>
  <si>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</si>
  <si>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</si>
  <si>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</si>
  <si>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</si>
  <si>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</si>
  <si>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</si>
  <si>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</si>
  <si>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</si>
  <si>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</si>
  <si>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</si>
  <si>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</si>
  <si>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</si>
  <si>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</si>
  <si>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</si>
  <si>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</si>
  <si>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</si>
  <si>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</si>
  <si>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</si>
  <si>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</si>
  <si>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</si>
  <si>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</si>
  <si>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</si>
  <si>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</si>
  <si>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</si>
  <si>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</si>
  <si>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</si>
  <si>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</si>
  <si>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</si>
  <si>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</si>
  <si>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</si>
  <si>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</si>
  <si>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</si>
  <si>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</si>
  <si>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</si>
  <si>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</si>
  <si>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</si>
  <si>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</si>
  <si>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</si>
  <si>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</si>
  <si>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</si>
  <si>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</si>
  <si>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</si>
  <si>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</si>
  <si>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</si>
  <si>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</si>
  <si>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</si>
  <si>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</si>
  <si>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</si>
  <si>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</si>
  <si>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</si>
  <si>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</si>
  <si>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</si>
  <si>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</si>
  <si>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</si>
  <si>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</si>
  <si>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</si>
  <si>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</si>
  <si>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</si>
  <si>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</si>
  <si>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</si>
  <si>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</si>
  <si>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</si>
  <si>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</si>
  <si>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</si>
  <si>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</si>
  <si>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</si>
  <si>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</si>
  <si>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</si>
  <si>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</si>
  <si>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</si>
  <si>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</si>
  <si>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</si>
  <si>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</si>
  <si>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</si>
  <si>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</si>
  <si>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</si>
  <si>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</si>
  <si>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</si>
  <si>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</si>
  <si>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</si>
  <si>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</si>
  <si>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</si>
  <si>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</si>
  <si>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</si>
  <si>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</si>
  <si>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</si>
  <si>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</si>
  <si>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</si>
  <si>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</si>
  <si>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</si>
  <si>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</si>
  <si>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</si>
  <si>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</si>
  <si>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</si>
  <si>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</si>
  <si>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</si>
  <si>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</si>
  <si>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</si>
  <si>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</si>
  <si>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</si>
  <si>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</si>
  <si>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</si>
  <si>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</si>
  <si>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</si>
  <si>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</si>
  <si>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</si>
  <si>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</si>
  <si>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</si>
  <si>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</si>
  <si>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</si>
  <si>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</si>
  <si>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</si>
  <si>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</si>
  <si>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</si>
  <si>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</si>
  <si>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</si>
  <si>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</si>
  <si>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</si>
  <si>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</si>
  <si>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</si>
  <si>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</si>
  <si>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</si>
  <si>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</si>
  <si>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</si>
  <si>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</si>
  <si>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</si>
  <si>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</si>
  <si>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</si>
  <si>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</si>
  <si>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</si>
  <si>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</si>
  <si>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</si>
  <si>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</si>
  <si>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</si>
  <si>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</si>
  <si>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</si>
  <si>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</si>
  <si>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</si>
  <si>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</si>
  <si>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</si>
  <si>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</si>
  <si>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</si>
  <si>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</si>
  <si>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</si>
  <si>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</si>
  <si>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</si>
  <si>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</si>
  <si>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</si>
  <si>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</si>
  <si>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</si>
  <si>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</si>
  <si>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</si>
  <si>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</si>
  <si>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</si>
  <si>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</si>
  <si>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</si>
  <si>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</si>
  <si>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</si>
  <si>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</si>
  <si>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</si>
  <si>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</si>
  <si>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</si>
  <si>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</si>
  <si>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</si>
  <si>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</si>
  <si>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</si>
  <si>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</si>
  <si>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</si>
  <si>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</si>
  <si>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</si>
  <si>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</si>
  <si>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</si>
  <si>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</si>
  <si>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</si>
  <si>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</si>
  <si>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</si>
  <si>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</si>
  <si>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</si>
  <si>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</si>
  <si>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</si>
  <si>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</si>
  <si>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</si>
  <si>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</si>
  <si>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</si>
  <si>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</si>
  <si>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</si>
  <si>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</si>
  <si>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</si>
  <si>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</si>
  <si>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</si>
  <si>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</si>
  <si>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</si>
  <si>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</si>
  <si>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</si>
  <si>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</si>
  <si>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</si>
  <si>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</si>
  <si>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</si>
  <si>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</si>
  <si>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</si>
  <si>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</si>
  <si>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</si>
  <si>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</si>
  <si>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</si>
  <si>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</si>
  <si>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</si>
  <si>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</si>
  <si>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</si>
  <si>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</si>
  <si>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</si>
  <si>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</si>
  <si>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</si>
  <si>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</si>
  <si>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</si>
  <si>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</si>
  <si>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</si>
  <si>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</si>
  <si>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</si>
  <si>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</si>
  <si>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</si>
  <si>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</si>
  <si>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</si>
  <si>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</si>
  <si>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</si>
  <si>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</si>
  <si>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</si>
  <si>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</si>
  <si>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</si>
  <si>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</si>
  <si>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</si>
  <si>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</si>
  <si>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</si>
  <si>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</si>
  <si>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</si>
  <si>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</si>
  <si>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</si>
  <si>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</si>
  <si>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</si>
  <si>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</si>
  <si>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</si>
  <si>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</si>
  <si>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</si>
  <si>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</si>
  <si>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</si>
  <si>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</si>
  <si>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</si>
  <si>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</si>
  <si>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</si>
  <si>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</si>
  <si>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</si>
  <si>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</si>
  <si>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</si>
  <si>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</si>
  <si>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</si>
  <si>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</si>
  <si>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</si>
  <si>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</si>
  <si>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</si>
  <si>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</si>
  <si>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</si>
  <si>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</si>
  <si>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</si>
  <si>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</si>
  <si>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</si>
  <si>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</si>
  <si>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</si>
  <si>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</si>
  <si>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</si>
  <si>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</si>
  <si>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</si>
  <si>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</si>
  <si>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</si>
  <si>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</si>
  <si>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</si>
  <si>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</si>
  <si>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</si>
  <si>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</si>
  <si>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</si>
  <si>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</si>
  <si>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</si>
  <si>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</si>
  <si>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</si>
  <si>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</si>
  <si>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</si>
  <si>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</si>
  <si>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</si>
  <si>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</si>
  <si>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</si>
  <si>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</si>
  <si>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</si>
  <si>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</si>
  <si>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</si>
  <si>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</si>
  <si>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</si>
  <si>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</si>
  <si>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</si>
  <si>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</si>
  <si>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</si>
  <si>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</si>
  <si>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</si>
  <si>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</si>
  <si>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</si>
  <si>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</si>
  <si>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</si>
  <si>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</si>
  <si>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</si>
  <si>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</si>
  <si>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</si>
  <si>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</si>
  <si>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</si>
  <si>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</si>
  <si>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</si>
  <si>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</si>
  <si>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</si>
  <si>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</si>
  <si>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</si>
  <si>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</si>
  <si>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</si>
  <si>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</si>
  <si>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</si>
  <si>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</si>
  <si>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</si>
  <si>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</si>
  <si>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</si>
  <si>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</si>
  <si>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</si>
  <si>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</si>
  <si>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</si>
  <si>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</si>
  <si>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</si>
  <si>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</si>
  <si>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</si>
  <si>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</si>
  <si>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</si>
  <si>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</si>
  <si>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</si>
  <si>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</si>
  <si>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</si>
  <si>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</si>
  <si>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</si>
  <si>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</si>
  <si>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</si>
  <si>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</si>
  <si>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</si>
  <si>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</si>
  <si>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</si>
  <si>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</si>
  <si>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</si>
  <si>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</si>
  <si>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</si>
  <si>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</si>
  <si>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</si>
  <si>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</si>
  <si>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</si>
  <si>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</si>
  <si>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</si>
  <si>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</si>
  <si>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</si>
  <si>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</si>
  <si>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</si>
  <si>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</si>
  <si>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</si>
  <si>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</si>
  <si>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</si>
  <si>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</si>
  <si>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</si>
  <si>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</si>
  <si>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</si>
  <si>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</si>
  <si>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</si>
  <si>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</si>
  <si>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</si>
  <si>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</si>
  <si>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</si>
  <si>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</si>
  <si>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</si>
  <si>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</si>
  <si>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</si>
  <si>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</si>
  <si>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</si>
  <si>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</si>
  <si>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</si>
  <si>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</si>
  <si>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</si>
  <si>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</si>
  <si>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</si>
  <si>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</si>
  <si>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</si>
  <si>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</si>
  <si>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</si>
  <si>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</si>
  <si>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</si>
  <si>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</si>
  <si>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</si>
  <si>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</si>
  <si>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</si>
  <si>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</si>
  <si>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</si>
  <si>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</si>
  <si>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</si>
  <si>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</si>
  <si>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</si>
  <si>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</si>
  <si>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</si>
  <si>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</si>
  <si>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</si>
  <si>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</si>
  <si>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</si>
  <si>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</si>
  <si>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</si>
  <si>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</si>
  <si>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</si>
  <si>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</si>
  <si>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</si>
  <si>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</si>
  <si>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</si>
  <si>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</si>
  <si>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</si>
  <si>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</si>
  <si>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</si>
  <si>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</si>
  <si>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</si>
  <si>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</si>
  <si>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</si>
  <si>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</si>
  <si>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</si>
  <si>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</si>
  <si>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</si>
  <si>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</si>
  <si>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</si>
  <si>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</si>
  <si>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</si>
  <si>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</si>
  <si>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</si>
  <si>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</si>
  <si>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</si>
  <si>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</si>
  <si>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</si>
  <si>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</si>
  <si>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</si>
  <si>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</si>
  <si>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</si>
  <si>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</si>
  <si>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</si>
  <si>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</si>
  <si>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</si>
  <si>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</si>
  <si>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</si>
  <si>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</si>
  <si>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</si>
  <si>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</si>
  <si>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</si>
  <si>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</si>
  <si>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</si>
  <si>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</si>
  <si>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</si>
  <si>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</si>
  <si>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</si>
  <si>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</si>
  <si>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</si>
  <si>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</si>
  <si>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</si>
  <si>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</si>
  <si>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</si>
  <si>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</si>
  <si>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</si>
  <si>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</si>
  <si>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</si>
  <si>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</si>
  <si>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</si>
  <si>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</si>
  <si>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</si>
  <si>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</si>
  <si>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</si>
  <si>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</si>
  <si>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</si>
  <si>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</si>
  <si>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</si>
  <si>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</si>
  <si>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</si>
  <si>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</si>
  <si>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</si>
  <si>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</si>
  <si>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</si>
  <si>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</si>
  <si>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</si>
  <si>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</si>
  <si>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</si>
  <si>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</si>
  <si>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</si>
  <si>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</si>
  <si>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</si>
  <si>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</si>
  <si>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</si>
  <si>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</si>
  <si>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</si>
  <si>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</si>
  <si>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</si>
  <si>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</si>
  <si>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</si>
  <si>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</si>
  <si>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</si>
  <si>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</si>
  <si>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</si>
  <si>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</si>
  <si>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</si>
  <si>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</si>
  <si>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</si>
  <si>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</si>
  <si>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</si>
  <si>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</si>
  <si>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</si>
  <si>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</si>
  <si>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</si>
  <si>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</si>
  <si>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</si>
  <si>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</si>
  <si>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</si>
  <si>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</si>
  <si>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</si>
  <si>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</si>
  <si>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</si>
  <si>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</si>
  <si>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</si>
  <si>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</si>
  <si>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</si>
  <si>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</si>
  <si>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</si>
  <si>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</si>
  <si>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</si>
  <si>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</si>
  <si>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</si>
  <si>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</si>
  <si>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</si>
  <si>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</si>
  <si>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</si>
  <si>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</si>
  <si>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</si>
  <si>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</si>
  <si>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</si>
  <si>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</si>
  <si>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</si>
  <si>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</si>
  <si>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</si>
  <si>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</si>
  <si>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</si>
  <si>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</si>
  <si>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</si>
  <si>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</si>
  <si>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</si>
  <si>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</si>
  <si>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</si>
  <si>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</si>
  <si>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</si>
  <si>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</si>
  <si>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</si>
  <si>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</si>
  <si>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</si>
  <si>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</si>
  <si>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</si>
  <si>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</si>
  <si>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</si>
  <si>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</si>
  <si>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</si>
  <si>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</si>
  <si>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</si>
  <si>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</si>
  <si>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</si>
  <si>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</si>
  <si>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</si>
  <si>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</si>
  <si>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</si>
  <si>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</si>
  <si>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</si>
  <si>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</si>
  <si>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</si>
  <si>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</si>
  <si>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</si>
  <si>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</si>
  <si>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</si>
  <si>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</si>
  <si>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</si>
  <si>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</si>
  <si>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</si>
  <si>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</si>
  <si>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</si>
  <si>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</si>
  <si>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</si>
  <si>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</si>
  <si>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</si>
  <si>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</si>
  <si>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</si>
  <si>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</si>
  <si>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</si>
  <si>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</si>
  <si>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</si>
  <si>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</si>
  <si>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</si>
  <si>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</si>
  <si>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</si>
  <si>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</si>
  <si>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</si>
  <si>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</si>
  <si>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</si>
  <si>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</si>
  <si>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</si>
  <si>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</si>
  <si>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</si>
  <si>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</si>
  <si>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</si>
  <si>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</si>
  <si>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</si>
  <si>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</si>
  <si>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</si>
  <si>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</si>
  <si>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</si>
  <si>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</si>
  <si>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</si>
  <si>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</si>
  <si>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</si>
  <si>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</si>
  <si>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</si>
  <si>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</si>
  <si>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</si>
  <si>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</si>
  <si>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</si>
  <si>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</si>
  <si>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</si>
  <si>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</si>
  <si>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</si>
  <si>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</si>
  <si>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</si>
  <si>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</si>
  <si>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</si>
  <si>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</si>
  <si>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</si>
  <si>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</si>
  <si>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</si>
  <si>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</si>
  <si>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</si>
  <si>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</si>
  <si>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</si>
  <si>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</si>
  <si>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</si>
  <si>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</si>
  <si>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</si>
  <si>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</si>
  <si>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</si>
  <si>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</si>
  <si>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</si>
  <si>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</si>
  <si>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</si>
  <si>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</si>
  <si>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</si>
  <si>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</si>
  <si>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</si>
  <si>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</si>
  <si>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</si>
  <si>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</si>
  <si>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</si>
  <si>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</si>
  <si>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</si>
  <si>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</si>
  <si>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</si>
  <si>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</si>
  <si>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</si>
  <si>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</si>
  <si>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</si>
  <si>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</si>
  <si>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</si>
  <si>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</si>
  <si>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</si>
  <si>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</si>
  <si>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</si>
  <si>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</si>
  <si>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</si>
  <si>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</si>
  <si>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</si>
  <si>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</si>
  <si>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</si>
  <si>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</si>
  <si>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</si>
  <si>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</si>
  <si>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</si>
  <si>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</si>
  <si>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</si>
  <si>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</si>
  <si>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</si>
  <si>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</si>
  <si>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</si>
  <si>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</si>
  <si>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</si>
  <si>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</si>
  <si>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</si>
  <si>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</si>
  <si>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</si>
  <si>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</si>
  <si>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</si>
  <si>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</si>
  <si>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</si>
  <si>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</si>
  <si>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</si>
  <si>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</si>
  <si>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</si>
  <si>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</si>
  <si>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</si>
  <si>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</si>
  <si>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</si>
  <si>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</si>
  <si>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</si>
  <si>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</si>
  <si>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</si>
  <si>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</si>
  <si>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</si>
  <si>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</si>
  <si>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</si>
  <si>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</si>
  <si>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</si>
  <si>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</si>
  <si>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</si>
  <si>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</si>
  <si>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</si>
  <si>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</si>
  <si>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</si>
  <si>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</si>
  <si>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</si>
  <si>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</si>
  <si>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</si>
  <si>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</si>
  <si>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</si>
  <si>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</si>
  <si>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</si>
  <si>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</si>
  <si>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</si>
  <si>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</si>
  <si>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</si>
  <si>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</si>
  <si>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</si>
  <si>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</si>
  <si>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</si>
  <si>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</si>
  <si>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</si>
  <si>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</si>
  <si>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</si>
  <si>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</si>
  <si>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</si>
  <si>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</si>
  <si>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</si>
  <si>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</si>
  <si>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</si>
  <si>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</si>
  <si>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</si>
  <si>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</si>
  <si>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</si>
  <si>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</si>
  <si>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</si>
  <si>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</si>
  <si>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</si>
  <si>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</si>
  <si>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</si>
  <si>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</si>
  <si>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</si>
  <si>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</si>
  <si>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</si>
  <si>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</si>
  <si>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</si>
  <si>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</si>
  <si>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</si>
  <si>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</si>
  <si>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</si>
  <si>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</si>
  <si>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</si>
  <si>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</si>
  <si>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</si>
  <si>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</si>
  <si>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</si>
  <si>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</si>
  <si>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</si>
  <si>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</si>
  <si>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</si>
  <si>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</si>
  <si>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</si>
  <si>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</si>
  <si>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</si>
  <si>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</si>
  <si>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</si>
  <si>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</si>
  <si>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</si>
  <si>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</si>
  <si>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</si>
  <si>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</si>
  <si>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</si>
  <si>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</si>
  <si>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</si>
  <si>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</si>
  <si>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</si>
  <si>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</si>
  <si>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</si>
  <si>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</si>
  <si>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</si>
  <si>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</si>
  <si>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</si>
  <si>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</si>
  <si>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</si>
  <si>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</si>
  <si>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</si>
  <si>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</si>
  <si>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</si>
  <si>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</si>
  <si>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</si>
  <si>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</si>
  <si>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</si>
  <si>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</si>
  <si>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</si>
  <si>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</si>
  <si>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</si>
  <si>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</si>
  <si>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</si>
  <si>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</si>
  <si>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</si>
  <si>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</si>
  <si>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</si>
  <si>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</si>
  <si>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</si>
  <si>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</si>
  <si>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</si>
  <si>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</si>
  <si>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</si>
  <si>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</si>
  <si>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</si>
  <si>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</si>
  <si>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</si>
  <si>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</si>
  <si>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</si>
  <si>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</si>
  <si>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</si>
  <si>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</si>
  <si>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</si>
  <si>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</si>
  <si>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</si>
  <si>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</si>
  <si>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</si>
  <si>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</si>
  <si>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</si>
  <si>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</si>
  <si>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</si>
  <si>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</si>
  <si>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</si>
  <si>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</si>
  <si>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</si>
  <si>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</si>
  <si>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</si>
  <si>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</si>
  <si>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</si>
  <si>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</si>
  <si>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</si>
  <si>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</si>
  <si>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</si>
  <si>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</si>
  <si>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</si>
  <si>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</si>
  <si>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</si>
  <si>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</si>
  <si>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</si>
  <si>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</si>
  <si>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</si>
  <si>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</si>
  <si>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</si>
  <si>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</si>
  <si>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</si>
  <si>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</si>
  <si>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</si>
  <si>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</si>
  <si>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</si>
  <si>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</si>
  <si>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</si>
  <si>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</si>
  <si>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</si>
  <si>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</si>
  <si>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</si>
  <si>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</si>
  <si>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</si>
  <si>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</si>
  <si>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</si>
  <si>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</si>
  <si>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</si>
  <si>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</si>
  <si>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</si>
  <si>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</si>
  <si>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</si>
  <si>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</si>
  <si>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</si>
  <si>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</si>
  <si>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</si>
  <si>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</si>
  <si>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</si>
  <si>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</si>
  <si>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</si>
  <si>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</si>
  <si>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</si>
  <si>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</si>
  <si>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</si>
  <si>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</si>
  <si>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</si>
  <si>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</si>
  <si>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</si>
  <si>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</si>
  <si>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</si>
  <si>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</si>
  <si>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</si>
  <si>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</si>
  <si>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</si>
  <si>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</si>
  <si>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</si>
  <si>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</si>
  <si>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</si>
  <si>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</si>
  <si>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</si>
  <si>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</si>
  <si>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</si>
  <si>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</si>
  <si>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</si>
  <si>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</si>
  <si>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</si>
  <si>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</si>
  <si>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</si>
  <si>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</si>
  <si>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</si>
  <si>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</si>
  <si>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</si>
  <si>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</si>
  <si>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</si>
  <si>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</si>
  <si>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</si>
  <si>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</si>
  <si>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</si>
  <si>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</si>
  <si>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</si>
  <si>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</si>
  <si>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</si>
  <si>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</si>
  <si>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</si>
  <si>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</si>
  <si>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</si>
  <si>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</si>
  <si>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</si>
  <si>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</si>
  <si>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</si>
  <si>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</si>
  <si>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</si>
  <si>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</si>
  <si>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</si>
  <si>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</si>
  <si>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</si>
  <si>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</si>
  <si>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</si>
  <si>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</si>
  <si>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</si>
  <si>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</si>
  <si>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</si>
  <si>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</si>
  <si>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</si>
  <si>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</si>
  <si>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</si>
  <si>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</si>
  <si>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</si>
  <si>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</si>
  <si>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</si>
  <si>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</si>
  <si>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</si>
  <si>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</si>
  <si>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</si>
  <si>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</si>
  <si>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</si>
  <si>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</si>
  <si>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</si>
  <si>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</si>
  <si>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</si>
  <si>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</si>
  <si>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</si>
  <si>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</si>
  <si>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</si>
  <si>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</si>
  <si>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</si>
  <si>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</si>
  <si>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</si>
  <si>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</si>
  <si>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</si>
  <si>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</si>
  <si>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</si>
  <si>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</si>
  <si>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</si>
  <si>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</si>
  <si>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</si>
  <si>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</si>
  <si>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</si>
  <si>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</si>
  <si>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</si>
  <si>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</si>
  <si>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</si>
  <si>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</si>
  <si>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</si>
  <si>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</si>
  <si>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</si>
  <si>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</si>
  <si>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</si>
  <si>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</si>
  <si>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</si>
  <si>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</si>
  <si>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</si>
  <si>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</si>
  <si>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</si>
  <si>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</si>
  <si>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</si>
  <si>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</si>
  <si>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</si>
  <si>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</si>
  <si>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</si>
  <si>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</si>
  <si>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</si>
  <si>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</si>
  <si>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</si>
  <si>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</si>
  <si>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</si>
  <si>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</si>
  <si>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</si>
  <si>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</si>
  <si>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</si>
  <si>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</si>
  <si>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</si>
  <si>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</si>
  <si>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</si>
  <si>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</si>
  <si>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</si>
  <si>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</si>
  <si>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</si>
  <si>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</si>
  <si>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</si>
  <si>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</si>
  <si>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</si>
  <si>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</si>
  <si>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</si>
  <si>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</si>
  <si>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</si>
  <si>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</si>
  <si>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</si>
  <si>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</si>
  <si>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</si>
  <si>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</si>
  <si>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</si>
  <si>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</si>
  <si>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</si>
  <si>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</si>
  <si>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</si>
  <si>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</si>
  <si>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</si>
  <si>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</si>
  <si>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</si>
  <si>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</si>
  <si>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</si>
  <si>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</si>
  <si>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</si>
  <si>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</si>
  <si>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</si>
  <si>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</si>
  <si>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</si>
  <si>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</si>
  <si>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</si>
  <si>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</si>
  <si>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</si>
  <si>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</si>
  <si>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</si>
  <si>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</si>
  <si>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</si>
  <si>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</si>
  <si>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</si>
  <si>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</si>
  <si>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</si>
  <si>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</si>
  <si>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</si>
  <si>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</si>
  <si>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</si>
  <si>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</si>
  <si>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</si>
  <si>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</si>
  <si>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</si>
  <si>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</si>
  <si>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</si>
  <si>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</si>
  <si>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</si>
  <si>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</si>
  <si>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</si>
  <si>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</si>
  <si>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</si>
  <si>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</si>
  <si>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</si>
  <si>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</si>
  <si>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</si>
  <si>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</si>
  <si>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</si>
  <si>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</si>
  <si>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</si>
  <si>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</si>
  <si>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</si>
  <si>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</si>
  <si>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</si>
  <si>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</si>
  <si>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</si>
  <si>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</si>
  <si>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</si>
  <si>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</si>
  <si>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</si>
  <si>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</si>
  <si>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</si>
  <si>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</si>
  <si>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</si>
  <si>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</si>
  <si>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</si>
  <si>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</si>
  <si>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</si>
  <si>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</si>
  <si>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</si>
  <si>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</si>
  <si>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</si>
  <si>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</si>
  <si>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</si>
  <si>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</si>
  <si>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</si>
  <si>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</si>
  <si>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</si>
  <si>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</si>
  <si>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</si>
  <si>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</si>
  <si>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</si>
  <si>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</si>
  <si>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</si>
  <si>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</si>
  <si>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</si>
  <si>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</si>
  <si>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</si>
  <si>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</si>
  <si>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</si>
  <si>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</si>
  <si>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</si>
  <si>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</si>
  <si>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</si>
  <si>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</si>
  <si>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</si>
  <si>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</si>
  <si>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</si>
  <si>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</si>
  <si>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</si>
  <si>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</si>
  <si>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</si>
  <si>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</si>
  <si>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</si>
  <si>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</si>
  <si>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</si>
  <si>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</si>
  <si>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</si>
  <si>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</si>
  <si>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</si>
  <si>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</si>
  <si>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</si>
  <si>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</si>
  <si>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</si>
  <si>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</si>
  <si>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</si>
  <si>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</si>
  <si>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</si>
  <si>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</si>
  <si>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</si>
  <si>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</si>
  <si>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</si>
  <si>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</si>
  <si>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</si>
  <si>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</si>
  <si>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</si>
  <si>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</si>
  <si>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</si>
  <si>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</si>
  <si>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</si>
  <si>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</si>
  <si>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</si>
  <si>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</si>
  <si>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</si>
  <si>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</si>
  <si>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</si>
  <si>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</si>
  <si>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</si>
  <si>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</si>
  <si>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</si>
  <si>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</si>
  <si>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</si>
  <si>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</si>
  <si>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</si>
  <si>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</si>
  <si>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</si>
  <si>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</si>
  <si>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</si>
  <si>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</si>
  <si>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</si>
  <si>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</si>
  <si>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</si>
  <si>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</si>
  <si>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</si>
  <si>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</si>
  <si>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</si>
  <si>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</si>
  <si>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</si>
  <si>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</si>
  <si>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</si>
  <si>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</si>
  <si>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</si>
  <si>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</si>
  <si>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</si>
  <si>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</si>
  <si>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</si>
  <si>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</si>
  <si>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</si>
  <si>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</si>
  <si>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</si>
  <si>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</si>
  <si>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</si>
  <si>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</si>
  <si>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</si>
  <si>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</si>
  <si>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</si>
  <si>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</si>
  <si>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</si>
  <si>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</si>
  <si>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</si>
  <si>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</si>
  <si>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</si>
  <si>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</si>
  <si>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</si>
  <si>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</si>
  <si>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</si>
  <si>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</si>
  <si>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</si>
  <si>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</si>
  <si>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</si>
  <si>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</si>
  <si>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</si>
  <si>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</si>
  <si>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</si>
  <si>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</si>
  <si>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</si>
  <si>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</si>
  <si>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</si>
  <si>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</si>
  <si>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</si>
  <si>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</si>
  <si>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</si>
  <si>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</si>
  <si>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</si>
  <si>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</si>
  <si>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</si>
  <si>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</si>
  <si>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</si>
  <si>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</si>
  <si>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</si>
  <si>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</si>
  <si>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</si>
  <si>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</si>
  <si>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</si>
  <si>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</si>
  <si>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</si>
  <si>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</si>
  <si>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</si>
  <si>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</si>
  <si>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</si>
  <si>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</si>
  <si>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</si>
  <si>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</si>
  <si>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</si>
  <si>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</si>
  <si>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</si>
  <si>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</si>
  <si>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</si>
  <si>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</si>
  <si>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</si>
  <si>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</si>
  <si>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</si>
  <si>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</si>
  <si>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</si>
  <si>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</si>
  <si>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</si>
  <si>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</si>
  <si>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</si>
  <si>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</si>
  <si>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</si>
  <si>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</si>
  <si>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</si>
  <si>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</si>
  <si>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</si>
  <si>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</si>
  <si>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</si>
  <si>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</si>
  <si>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</si>
  <si>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</si>
  <si>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</si>
  <si>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</si>
  <si>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</si>
  <si>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</si>
  <si>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</si>
  <si>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</si>
  <si>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</si>
  <si>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</si>
  <si>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</si>
  <si>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</si>
  <si>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</si>
  <si>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</si>
  <si>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</si>
  <si>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</si>
  <si>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</si>
  <si>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</si>
  <si>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</si>
  <si>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</si>
  <si>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</si>
  <si>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</si>
  <si>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</si>
  <si>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</si>
  <si>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</si>
  <si>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</si>
  <si>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</si>
  <si>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</si>
  <si>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</si>
  <si>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</si>
  <si>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</si>
  <si>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</si>
  <si>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</si>
  <si>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</si>
  <si>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</si>
  <si>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</si>
  <si>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</si>
  <si>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</si>
  <si>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</si>
  <si>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</si>
  <si>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</si>
  <si>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</si>
  <si>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</si>
  <si>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</si>
  <si>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</si>
  <si>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</si>
  <si>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</si>
  <si>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</si>
  <si>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</si>
  <si>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</si>
  <si>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</si>
  <si>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</si>
  <si>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</si>
  <si>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</si>
  <si>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</si>
  <si>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</si>
  <si>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</si>
  <si>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</si>
  <si>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</si>
  <si>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</si>
  <si>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</si>
  <si>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</si>
  <si>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</si>
  <si>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</si>
  <si>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</si>
  <si>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</si>
  <si>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</si>
  <si>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</si>
  <si>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</si>
  <si>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</si>
  <si>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</si>
  <si>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</si>
  <si>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</si>
  <si>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</si>
  <si>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</si>
  <si>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</si>
  <si>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</si>
  <si>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</si>
  <si>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</si>
  <si>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</si>
  <si>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</si>
  <si>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</si>
  <si>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</si>
  <si>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</si>
  <si>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</si>
  <si>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</si>
  <si>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</si>
  <si>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</si>
  <si>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</si>
  <si>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</si>
  <si>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</si>
  <si>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</si>
  <si>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</si>
  <si>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</si>
  <si>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</si>
  <si>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</si>
  <si>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</si>
  <si>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</si>
  <si>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</si>
  <si>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</si>
  <si>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</si>
  <si>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</si>
  <si>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</si>
  <si>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</si>
  <si>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</si>
  <si>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</si>
  <si>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</si>
  <si>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</si>
  <si>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</si>
  <si>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</si>
  <si>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</si>
  <si>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</si>
  <si>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</si>
  <si>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</si>
  <si>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</si>
  <si>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</si>
  <si>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</si>
  <si>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</si>
  <si>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</si>
  <si>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</si>
  <si>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</si>
  <si>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</si>
  <si>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</si>
  <si>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</si>
  <si>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</si>
  <si>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</si>
  <si>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</si>
  <si>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</si>
  <si>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</si>
  <si>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</si>
  <si>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</si>
  <si>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</si>
  <si>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</si>
  <si>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</si>
  <si>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</si>
  <si>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</si>
  <si>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</si>
  <si>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</si>
  <si>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</si>
  <si>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</si>
  <si>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</si>
  <si>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</si>
  <si>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</si>
  <si>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</si>
  <si>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</si>
  <si>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</si>
  <si>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</si>
  <si>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</si>
  <si>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</si>
  <si>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</si>
  <si>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</si>
  <si>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</si>
  <si>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</si>
  <si>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</si>
  <si>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</si>
  <si>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</si>
  <si>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</si>
  <si>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</si>
  <si>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</si>
  <si>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</si>
  <si>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</si>
  <si>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</si>
  <si>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</si>
  <si>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</si>
  <si>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</si>
  <si>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</si>
  <si>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</si>
  <si>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</si>
  <si>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</si>
  <si>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</si>
  <si>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</si>
  <si>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</si>
  <si>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</si>
  <si>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</si>
  <si>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</si>
  <si>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</si>
  <si>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</si>
  <si>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</si>
  <si>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</si>
  <si>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</si>
  <si>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</si>
  <si>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</si>
  <si>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</si>
  <si>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</si>
  <si>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</si>
  <si>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</si>
  <si>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</si>
  <si>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</si>
  <si>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</si>
  <si>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</si>
  <si>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</si>
  <si>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</si>
  <si>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</si>
  <si>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</si>
  <si>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</si>
  <si>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</si>
  <si>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</si>
  <si>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</si>
  <si>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</si>
  <si>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</si>
  <si>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</si>
  <si>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</si>
  <si>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</si>
  <si>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</si>
  <si>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</si>
  <si>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</si>
  <si>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</si>
  <si>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</si>
  <si>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</si>
  <si>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</si>
  <si>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</si>
  <si>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</si>
  <si>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</si>
  <si>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</si>
  <si>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</si>
  <si>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</si>
  <si>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</si>
  <si>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</si>
  <si>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</si>
  <si>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</si>
  <si>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</si>
  <si>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</si>
  <si>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</si>
  <si>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</si>
  <si>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</si>
  <si>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</si>
  <si>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</si>
  <si>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</si>
  <si>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</si>
  <si>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</si>
  <si>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</si>
  <si>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</si>
  <si>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</si>
  <si>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</si>
  <si>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</si>
  <si>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</si>
  <si>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</si>
  <si>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</si>
  <si>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</si>
  <si>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</si>
  <si>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</si>
  <si>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</si>
  <si>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</si>
  <si>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</si>
  <si>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</si>
  <si>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</si>
  <si>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</si>
  <si>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</si>
  <si>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</si>
  <si>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</si>
  <si>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</si>
  <si>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2021-70-10001732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</si>
</sst>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68" zoomScaleNormal="6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238"/>
      <c r="I20" s="143" t="s">
        <v>453</v>
      </c>
      <c r="J20" s="144" t="s">
        <v>963</v>
      </c>
      <c r="K20" s="145">
        <v>6633887492</v>
      </c>
      <c r="L20" s="146">
        <v>44228</v>
      </c>
      <c r="M20" s="146">
        <v>44561</v>
      </c>
      <c r="N20" s="129">
        <f>+(M20-L20)/30</f>
        <v>11.1</v>
      </c>
      <c r="O20" s="132"/>
      <c r="U20" s="128"/>
      <c r="V20" s="103">
        <f ca="1">NOW()</f>
        <v>44194.910940162037</v>
      </c>
      <c r="W20" s="103">
        <f ca="1">NOW()</f>
        <v>44194.910940162037</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PROYECTO NUEVO</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2775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4"/>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4"/>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4"/>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4"/>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79" t="s">
        <v>2657</v>
      </c>
      <c r="I168" s="210"/>
      <c r="J168" s="211"/>
      <c r="K168" s="211"/>
      <c r="L168" s="211"/>
      <c r="M168" s="211"/>
      <c r="N168" s="211"/>
      <c r="O168" s="212"/>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4"/>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2669</v>
      </c>
      <c r="C179" s="186"/>
      <c r="D179" s="186"/>
      <c r="E179" s="165">
        <v>0.02</v>
      </c>
      <c r="F179" s="164">
        <v>0.01</v>
      </c>
      <c r="G179" s="159">
        <f>IF(F179&gt;0,SUM(E179+F179),"")</f>
        <v>0.03</v>
      </c>
      <c r="H179" s="5"/>
      <c r="I179" s="186" t="s">
        <v>2671</v>
      </c>
      <c r="J179" s="186"/>
      <c r="K179" s="186"/>
      <c r="L179" s="186"/>
      <c r="M179" s="166"/>
      <c r="O179" s="8"/>
      <c r="Q179" s="19"/>
      <c r="R179" s="153" t="str">
        <f>IF(M179&gt;0,SUM(L179+M179),"")</f>
        <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199016624.75999999</v>
      </c>
      <c r="F185" s="90"/>
      <c r="G185" s="91"/>
      <c r="H185" s="86"/>
      <c r="I185" s="88" t="s">
        <v>2627</v>
      </c>
      <c r="J185" s="160">
        <f>+SUM(M179:M183)</f>
        <v>0</v>
      </c>
      <c r="K185" s="231" t="s">
        <v>2628</v>
      </c>
      <c r="L185" s="231"/>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4"/>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2020-12-30T02:52:04Z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