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<sst xmlns="http://schemas.openxmlformats.org/spreadsheetml/2006/main" count="3602" uniqueCount="2769">
  <si>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</si>
  <si>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</si>
  <si>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</si>
  <si>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</si>
  <si>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</si>
  <si>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</si>
  <si>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</si>
  <si>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</si>
  <si>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</si>
  <si>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</si>
  <si>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</si>
  <si>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</si>
  <si>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</si>
  <si>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</si>
  <si>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</si>
  <si>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</si>
  <si>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</si>
  <si>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</si>
  <si>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</si>
  <si>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</si>
  <si>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</si>
  <si>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</si>
  <si>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</si>
  <si>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</si>
  <si>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</si>
  <si>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</si>
  <si>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</si>
  <si>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</si>
  <si>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</si>
  <si>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</si>
  <si>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</si>
  <si>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</si>
  <si>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</si>
  <si>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</si>
  <si>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</si>
  <si>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</si>
  <si>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</si>
  <si>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</si>
  <si>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</si>
  <si>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</si>
  <si>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</si>
  <si>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</si>
  <si>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</si>
  <si>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</si>
  <si>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</si>
  <si>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</si>
  <si>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</si>
  <si>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</si>
  <si>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</si>
  <si>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</si>
  <si>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</si>
  <si>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</si>
  <si>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</si>
  <si>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</si>
  <si>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</si>
  <si>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</si>
  <si>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</si>
  <si>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</si>
  <si>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</si>
  <si>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</si>
  <si>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</si>
  <si>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</si>
  <si>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</si>
  <si>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</si>
  <si>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</si>
  <si>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</si>
  <si>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</si>
  <si>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</si>
  <si>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</si>
  <si>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</si>
  <si>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</si>
  <si>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</si>
  <si>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</si>
  <si>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</si>
  <si>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</si>
  <si>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</si>
  <si>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</si>
  <si>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</si>
  <si>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</si>
  <si>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</si>
  <si>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</si>
  <si>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</si>
  <si>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</si>
  <si>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</si>
  <si>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</si>
  <si>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</si>
  <si>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</si>
  <si>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</si>
  <si>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</si>
  <si>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</si>
  <si>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</si>
  <si>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</si>
  <si>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</si>
  <si>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</si>
  <si>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</si>
  <si>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</si>
  <si>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</si>
  <si>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</si>
  <si>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</si>
  <si>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</si>
  <si>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</si>
  <si>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</si>
  <si>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</si>
  <si>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</si>
  <si>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</si>
  <si>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</si>
  <si>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</si>
  <si>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</si>
  <si>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</si>
  <si>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</si>
  <si>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</si>
  <si>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</si>
  <si>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</si>
  <si>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</si>
  <si>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</si>
  <si>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</si>
  <si>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</si>
  <si>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</si>
  <si>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</si>
  <si>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</si>
  <si>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</si>
  <si>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</si>
  <si>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</si>
  <si>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</si>
  <si>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</si>
  <si>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</si>
  <si>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</si>
  <si>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</si>
  <si>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</si>
  <si>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</si>
  <si>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</si>
  <si>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</si>
  <si>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</si>
  <si>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</si>
  <si>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</si>
  <si>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</si>
  <si>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</si>
  <si>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</si>
  <si>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</si>
  <si>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</si>
  <si>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</si>
  <si>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</si>
  <si>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</si>
  <si>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</si>
  <si>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</si>
  <si>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</si>
  <si>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</si>
  <si>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</si>
  <si>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</si>
  <si>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</si>
  <si>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</si>
  <si>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</si>
  <si>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</si>
  <si>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</si>
  <si>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</si>
  <si>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</si>
  <si>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</si>
  <si>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</si>
  <si>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</si>
  <si>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</si>
  <si>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</si>
  <si>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</si>
  <si>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</si>
  <si>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</si>
  <si>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</si>
  <si>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</si>
  <si>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</si>
  <si>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</si>
  <si>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</si>
  <si>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</si>
  <si>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</si>
  <si>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</si>
  <si>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</si>
  <si>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</si>
  <si>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</si>
  <si>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</si>
  <si>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</si>
  <si>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</si>
  <si>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</si>
  <si>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</si>
  <si>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</si>
  <si>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</si>
  <si>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</si>
  <si>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</si>
  <si>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</si>
  <si>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</si>
  <si>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</si>
  <si>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</si>
  <si>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</si>
  <si>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</si>
  <si>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</si>
  <si>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</si>
  <si>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</si>
  <si>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</si>
  <si>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</si>
  <si>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</si>
  <si>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</si>
  <si>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</si>
  <si>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</si>
  <si>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</si>
  <si>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</si>
  <si>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</si>
  <si>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</si>
  <si>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</si>
  <si>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</si>
  <si>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</si>
  <si>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</si>
  <si>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</si>
  <si>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</si>
  <si>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</si>
  <si>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</si>
  <si>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</si>
  <si>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</si>
  <si>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</si>
  <si>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</si>
  <si>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</si>
  <si>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</si>
  <si>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</si>
  <si>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</si>
  <si>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</si>
  <si>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</si>
  <si>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</si>
  <si>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</si>
  <si>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</si>
  <si>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</si>
  <si>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</si>
  <si>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</si>
  <si>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</si>
  <si>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</si>
  <si>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</si>
  <si>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</si>
  <si>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</si>
  <si>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</si>
  <si>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</si>
  <si>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</si>
  <si>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</si>
  <si>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</si>
  <si>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</si>
  <si>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</si>
  <si>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</si>
  <si>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</si>
  <si>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</si>
  <si>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</si>
  <si>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</si>
  <si>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</si>
  <si>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</si>
  <si>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</si>
  <si>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</si>
  <si>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</si>
  <si>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</si>
  <si>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</si>
  <si>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</si>
  <si>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</si>
  <si>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</si>
  <si>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</si>
  <si>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</si>
  <si>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</si>
  <si>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</si>
  <si>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</si>
  <si>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</si>
  <si>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</si>
  <si>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</si>
  <si>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</si>
  <si>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</si>
  <si>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</si>
  <si>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</si>
  <si>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</si>
  <si>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</si>
  <si>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</si>
  <si>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</si>
  <si>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</si>
  <si>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</si>
  <si>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</si>
  <si>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</si>
  <si>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</si>
  <si>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</si>
  <si>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</si>
  <si>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</si>
  <si>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</si>
  <si>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</si>
  <si>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</si>
  <si>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</si>
  <si>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</si>
  <si>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</si>
  <si>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</si>
  <si>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</si>
  <si>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</si>
  <si>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</si>
  <si>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</si>
  <si>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</si>
  <si>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</si>
  <si>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</si>
  <si>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</si>
  <si>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</si>
  <si>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</si>
  <si>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</si>
  <si>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</si>
  <si>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</si>
  <si>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</si>
  <si>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</si>
  <si>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</si>
  <si>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</si>
  <si>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</si>
  <si>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</si>
  <si>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</si>
  <si>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</si>
  <si>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</si>
  <si>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</si>
  <si>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</si>
  <si>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</si>
  <si>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</si>
  <si>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</si>
  <si>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</si>
  <si>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</si>
  <si>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</si>
  <si>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</si>
  <si>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</si>
  <si>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</si>
  <si>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</si>
  <si>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</si>
  <si>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</si>
  <si>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</si>
  <si>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</si>
  <si>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</si>
  <si>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</si>
  <si>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</si>
  <si>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</si>
  <si>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</si>
  <si>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</si>
  <si>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</si>
  <si>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</si>
  <si>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</si>
  <si>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</si>
  <si>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</si>
  <si>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</si>
  <si>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</si>
  <si>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</si>
  <si>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</si>
  <si>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</si>
  <si>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</si>
  <si>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</si>
  <si>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</si>
  <si>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</si>
  <si>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</si>
  <si>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</si>
  <si>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</si>
  <si>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</si>
  <si>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</si>
  <si>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</si>
  <si>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</si>
  <si>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</si>
  <si>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</si>
  <si>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</si>
  <si>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</si>
  <si>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</si>
  <si>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</si>
  <si>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</si>
  <si>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</si>
  <si>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</si>
  <si>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</si>
  <si>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</si>
  <si>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</si>
  <si>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</si>
  <si>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</si>
  <si>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</si>
  <si>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</si>
  <si>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</si>
  <si>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</si>
  <si>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</si>
  <si>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</si>
  <si>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</si>
  <si>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</si>
  <si>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</si>
  <si>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</si>
  <si>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</si>
  <si>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</si>
  <si>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</si>
  <si>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</si>
  <si>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</si>
  <si>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</si>
  <si>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</si>
  <si>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</si>
  <si>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</si>
  <si>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</si>
  <si>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</si>
  <si>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</si>
  <si>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</si>
  <si>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</si>
  <si>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</si>
  <si>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</si>
  <si>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</si>
  <si>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</si>
  <si>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</si>
  <si>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</si>
  <si>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</si>
  <si>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</si>
  <si>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</si>
  <si>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</si>
  <si>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</si>
  <si>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</si>
  <si>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</si>
  <si>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</si>
  <si>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</si>
  <si>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</si>
  <si>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</si>
  <si>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</si>
  <si>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</si>
  <si>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</si>
  <si>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</si>
  <si>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</si>
  <si>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</si>
  <si>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</si>
  <si>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</si>
  <si>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</si>
  <si>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</si>
  <si>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</si>
  <si>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</si>
  <si>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</si>
  <si>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</si>
  <si>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</si>
  <si>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</si>
  <si>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</si>
  <si>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</si>
  <si>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</si>
  <si>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</si>
  <si>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</si>
  <si>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</si>
  <si>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</si>
  <si>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</si>
  <si>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</si>
  <si>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</si>
  <si>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</si>
  <si>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</si>
  <si>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</si>
  <si>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</si>
  <si>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</si>
  <si>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</si>
  <si>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</si>
  <si>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</si>
  <si>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</si>
  <si>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</si>
  <si>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</si>
  <si>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</si>
  <si>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</si>
  <si>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</si>
  <si>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</si>
  <si>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</si>
  <si>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</si>
  <si>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</si>
  <si>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</si>
  <si>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</si>
  <si>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</si>
  <si>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</si>
  <si>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</si>
  <si>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</si>
  <si>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</si>
  <si>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</si>
  <si>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</si>
  <si>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</si>
  <si>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</si>
  <si>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</si>
  <si>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</si>
  <si>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</si>
  <si>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</si>
  <si>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</si>
  <si>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</si>
  <si>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</si>
  <si>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</si>
  <si>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</si>
  <si>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</si>
  <si>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</si>
  <si>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</si>
  <si>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</si>
  <si>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</si>
  <si>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</si>
  <si>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</si>
  <si>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</si>
  <si>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</si>
  <si>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</si>
  <si>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</si>
  <si>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</si>
  <si>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</si>
  <si>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</si>
  <si>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</si>
  <si>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</si>
  <si>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</si>
  <si>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</si>
  <si>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</si>
  <si>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</si>
  <si>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</si>
  <si>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</si>
  <si>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</si>
  <si>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</si>
  <si>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</si>
  <si>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</si>
  <si>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</si>
  <si>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</si>
  <si>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</si>
  <si>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</si>
  <si>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</si>
  <si>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</si>
  <si>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</si>
  <si>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</si>
  <si>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</si>
  <si>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</si>
  <si>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</si>
  <si>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</si>
  <si>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</si>
  <si>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</si>
  <si>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</si>
  <si>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</si>
  <si>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</si>
  <si>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</si>
  <si>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</si>
  <si>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</si>
  <si>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</si>
  <si>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</si>
  <si>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</si>
  <si>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</si>
  <si>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</si>
  <si>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</si>
  <si>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</si>
  <si>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</si>
  <si>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</si>
  <si>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</si>
  <si>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</si>
  <si>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</si>
  <si>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</si>
  <si>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</si>
  <si>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</si>
  <si>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</si>
  <si>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</si>
  <si>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</si>
  <si>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</si>
  <si>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</si>
  <si>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</si>
  <si>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</si>
  <si>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</si>
  <si>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</si>
  <si>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</si>
  <si>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</si>
  <si>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</si>
  <si>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</si>
  <si>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</si>
  <si>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</si>
  <si>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</si>
  <si>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</si>
  <si>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</si>
  <si>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</si>
  <si>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</si>
  <si>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</si>
  <si>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</si>
  <si>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</si>
  <si>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</si>
  <si>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</si>
  <si>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</si>
  <si>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</si>
  <si>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</si>
  <si>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</si>
  <si>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</si>
  <si>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</si>
  <si>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</si>
  <si>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</si>
  <si>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</si>
  <si>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</si>
  <si>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</si>
  <si>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</si>
  <si>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</si>
  <si>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</si>
  <si>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</si>
  <si>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</si>
  <si>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</si>
  <si>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</si>
  <si>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</si>
  <si>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</si>
  <si>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</si>
  <si>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</si>
  <si>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</si>
  <si>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</si>
  <si>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</si>
  <si>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</si>
  <si>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</si>
  <si>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</si>
  <si>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</si>
  <si>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</si>
  <si>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</si>
  <si>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</si>
  <si>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</si>
  <si>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</si>
  <si>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</si>
  <si>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</si>
  <si>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</si>
  <si>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</si>
  <si>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</si>
  <si>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</si>
  <si>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</si>
  <si>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</si>
  <si>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</si>
  <si>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</si>
  <si>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</si>
  <si>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</si>
  <si>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</si>
  <si>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</si>
  <si>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</si>
  <si>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</si>
  <si>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</si>
  <si>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</si>
  <si>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</si>
  <si>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</si>
  <si>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</si>
  <si>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</si>
  <si>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</si>
  <si>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</si>
  <si>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</si>
  <si>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</si>
  <si>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</si>
  <si>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</si>
  <si>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</si>
  <si>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</si>
  <si>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</si>
  <si>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</si>
  <si>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</si>
  <si>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</si>
  <si>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</si>
  <si>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</si>
  <si>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</si>
  <si>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</si>
  <si>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</si>
  <si>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</si>
  <si>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</si>
  <si>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</si>
  <si>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</si>
  <si>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</si>
  <si>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</si>
  <si>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</si>
  <si>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</si>
  <si>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</si>
  <si>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</si>
  <si>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</si>
  <si>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</si>
  <si>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</si>
  <si>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</si>
  <si>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</si>
  <si>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</si>
  <si>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</si>
  <si>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</si>
  <si>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</si>
  <si>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</si>
  <si>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</si>
  <si>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</si>
  <si>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</si>
  <si>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</si>
  <si>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</si>
  <si>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</si>
  <si>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</si>
  <si>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</si>
  <si>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</si>
  <si>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</si>
  <si>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</si>
  <si>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</si>
  <si>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</si>
  <si>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</si>
  <si>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</si>
  <si>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</si>
  <si>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</si>
  <si>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</si>
  <si>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</si>
  <si>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</si>
  <si>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</si>
  <si>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</si>
  <si>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</si>
  <si>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</si>
  <si>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</si>
  <si>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</si>
  <si>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</si>
  <si>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</si>
  <si>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</si>
  <si>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</si>
  <si>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</si>
  <si>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</si>
  <si>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</si>
  <si>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</si>
  <si>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</si>
  <si>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</si>
  <si>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</si>
  <si>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</si>
  <si>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</si>
  <si>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</si>
  <si>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</si>
  <si>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</si>
  <si>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</si>
  <si>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</si>
  <si>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</si>
  <si>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</si>
  <si>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</si>
  <si>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</si>
  <si>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</si>
  <si>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</si>
  <si>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</si>
  <si>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</si>
  <si>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</si>
  <si>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</si>
  <si>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</si>
  <si>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</si>
  <si>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</si>
  <si>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</si>
  <si>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</si>
  <si>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</si>
  <si>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</si>
  <si>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</si>
  <si>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</si>
  <si>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</si>
  <si>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</si>
  <si>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</si>
  <si>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</si>
  <si>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</si>
  <si>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</si>
  <si>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</si>
  <si>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</si>
  <si>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</si>
  <si>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</si>
  <si>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</si>
  <si>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</si>
  <si>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</si>
  <si>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</si>
  <si>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</si>
  <si>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</si>
  <si>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</si>
  <si>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</si>
  <si>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</si>
  <si>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</si>
  <si>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</si>
  <si>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</si>
  <si>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</si>
  <si>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</si>
  <si>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</si>
  <si>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</si>
  <si>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</si>
  <si>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</si>
  <si>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</si>
  <si>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</si>
  <si>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</si>
  <si>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</si>
  <si>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</si>
  <si>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</si>
  <si>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</si>
  <si>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</si>
  <si>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</si>
  <si>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</si>
  <si>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</si>
  <si>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</si>
  <si>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</si>
  <si>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</si>
  <si>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</si>
  <si>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</si>
  <si>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</si>
  <si>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</si>
  <si>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</si>
  <si>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</si>
  <si>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</si>
  <si>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</si>
  <si>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</si>
  <si>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</si>
  <si>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</si>
  <si>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</si>
  <si>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</si>
  <si>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</si>
  <si>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</si>
  <si>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</si>
  <si>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</si>
  <si>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</si>
  <si>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</si>
  <si>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</si>
  <si>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</si>
  <si>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</si>
  <si>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</si>
  <si>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</si>
  <si>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</si>
  <si>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</si>
  <si>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</si>
  <si>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</si>
  <si>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</si>
  <si>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</si>
  <si>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</si>
  <si>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</si>
  <si>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</si>
  <si>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</si>
  <si>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</si>
  <si>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</si>
  <si>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</si>
  <si>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</si>
  <si>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</si>
  <si>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</si>
  <si>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</si>
  <si>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</si>
  <si>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</si>
  <si>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</si>
  <si>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</si>
  <si>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</si>
  <si>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</si>
  <si>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</si>
  <si>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</si>
  <si>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</si>
  <si>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</si>
  <si>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</si>
  <si>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</si>
  <si>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</si>
  <si>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</si>
  <si>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</si>
  <si>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</si>
  <si>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</si>
  <si>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</si>
  <si>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</si>
  <si>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</si>
  <si>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</si>
  <si>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</si>
  <si>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</si>
  <si>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</si>
  <si>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</si>
  <si>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</si>
  <si>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</si>
  <si>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</si>
  <si>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</si>
  <si>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</si>
  <si>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</si>
  <si>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</si>
  <si>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</si>
  <si>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</si>
  <si>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</si>
  <si>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</si>
  <si>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</si>
  <si>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</si>
  <si>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</si>
  <si>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</si>
  <si>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</si>
  <si>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</si>
  <si>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</si>
  <si>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</si>
  <si>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</si>
  <si>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</si>
  <si>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</si>
  <si>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</si>
  <si>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</si>
  <si>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</si>
  <si>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</si>
  <si>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</si>
  <si>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</si>
  <si>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</si>
  <si>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</si>
  <si>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</si>
  <si>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</si>
  <si>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</si>
  <si>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</si>
  <si>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</si>
  <si>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</si>
  <si>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</si>
  <si>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</si>
  <si>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</si>
  <si>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</si>
  <si>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</si>
  <si>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</si>
  <si>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</si>
  <si>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</si>
  <si>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</si>
  <si>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</si>
  <si>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</si>
  <si>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</si>
  <si>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</si>
  <si>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</si>
  <si>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</si>
  <si>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</si>
  <si>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</si>
  <si>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</si>
  <si>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</si>
  <si>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</si>
  <si>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</si>
  <si>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</si>
  <si>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</si>
  <si>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</si>
  <si>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</si>
  <si>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</si>
  <si>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</si>
  <si>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</si>
  <si>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</si>
  <si>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</si>
  <si>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</si>
  <si>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</si>
  <si>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</si>
  <si>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</si>
  <si>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</si>
  <si>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</si>
  <si>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</si>
  <si>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</si>
  <si>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</si>
  <si>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</si>
  <si>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</si>
  <si>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</si>
  <si>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</si>
  <si>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</si>
  <si>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</si>
  <si>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</si>
  <si>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</si>
  <si>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</si>
  <si>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</si>
  <si>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</si>
  <si>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</si>
  <si>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</si>
  <si>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</si>
  <si>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</si>
  <si>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</si>
  <si>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</si>
  <si>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</si>
  <si>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</si>
  <si>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</si>
  <si>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</si>
  <si>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</si>
  <si>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</si>
  <si>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</si>
  <si>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</si>
  <si>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</si>
  <si>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</si>
  <si>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</si>
  <si>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</si>
  <si>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</si>
  <si>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</si>
  <si>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</si>
  <si>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</si>
  <si>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</si>
  <si>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</si>
  <si>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</si>
  <si>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</si>
  <si>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</si>
  <si>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</si>
  <si>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</si>
  <si>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</si>
  <si>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</si>
  <si>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</si>
  <si>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</si>
  <si>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</si>
  <si>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</si>
  <si>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</si>
  <si>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</si>
  <si>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</si>
  <si>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</si>
  <si>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</si>
  <si>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</si>
  <si>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</si>
  <si>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</si>
  <si>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</si>
  <si>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</si>
  <si>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</si>
  <si>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</si>
  <si>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</si>
  <si>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</si>
  <si>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</si>
  <si>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</si>
  <si>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</si>
  <si>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</si>
  <si>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</si>
  <si>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</si>
  <si>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</si>
  <si>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</si>
  <si>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</si>
  <si>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</si>
  <si>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</si>
  <si>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</si>
  <si>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</si>
  <si>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</si>
  <si>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</si>
  <si>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</si>
  <si>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</si>
  <si>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</si>
  <si>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</si>
  <si>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</si>
  <si>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</si>
  <si>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</si>
  <si>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</si>
  <si>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</si>
  <si>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</si>
  <si>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</si>
  <si>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</si>
  <si>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</si>
  <si>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</si>
  <si>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</si>
  <si>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</si>
  <si>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</si>
  <si>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</si>
  <si>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</si>
  <si>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</si>
  <si>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</si>
  <si>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</si>
  <si>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</si>
  <si>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</si>
  <si>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</si>
  <si>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</si>
  <si>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</si>
  <si>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</si>
  <si>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</si>
  <si>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</si>
  <si>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</si>
  <si>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</si>
  <si>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</si>
  <si>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</si>
  <si>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</si>
  <si>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</si>
  <si>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</si>
  <si>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</si>
  <si>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</si>
  <si>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</si>
  <si>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</si>
  <si>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</si>
  <si>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</si>
  <si>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</si>
  <si>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</si>
  <si>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</si>
  <si>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</si>
  <si>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</si>
  <si>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</si>
  <si>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</si>
  <si>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</si>
  <si>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</si>
  <si>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</si>
  <si>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</si>
  <si>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</si>
  <si>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</si>
  <si>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</si>
  <si>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</si>
  <si>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</si>
  <si>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</si>
  <si>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</si>
  <si>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</si>
  <si>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</si>
  <si>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</si>
  <si>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</si>
  <si>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</si>
  <si>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</si>
  <si>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</si>
  <si>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</si>
  <si>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</si>
  <si>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</si>
  <si>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</si>
  <si>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</si>
  <si>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</si>
  <si>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</si>
  <si>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</si>
  <si>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</si>
  <si>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</si>
  <si>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</si>
  <si>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</si>
  <si>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</si>
  <si>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</si>
  <si>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</si>
  <si>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</si>
  <si>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</si>
  <si>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</si>
  <si>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</si>
  <si>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</si>
  <si>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</si>
  <si>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</si>
  <si>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</si>
  <si>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</si>
  <si>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</si>
  <si>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</si>
  <si>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</si>
  <si>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</si>
  <si>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</si>
  <si>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</si>
  <si>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</si>
  <si>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</si>
  <si>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</si>
  <si>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</si>
  <si>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</si>
  <si>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</si>
  <si>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</si>
  <si>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</si>
  <si>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</si>
  <si>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</si>
  <si>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</si>
  <si>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</si>
  <si>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</si>
  <si>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</si>
  <si>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</si>
  <si>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</si>
  <si>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</si>
  <si>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</si>
  <si>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</si>
  <si>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</si>
  <si>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</si>
  <si>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</si>
  <si>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</si>
  <si>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</si>
  <si>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</si>
  <si>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</si>
  <si>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</si>
  <si>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</si>
  <si>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</si>
  <si>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</si>
  <si>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</si>
  <si>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</si>
  <si>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</si>
  <si>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</si>
  <si>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</si>
  <si>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</si>
  <si>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</si>
  <si>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</si>
  <si>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</si>
  <si>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</si>
  <si>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</si>
  <si>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</si>
  <si>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</si>
  <si>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</si>
  <si>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</si>
  <si>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</si>
  <si>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</si>
  <si>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</si>
  <si>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</si>
  <si>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</si>
  <si>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</si>
  <si>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</si>
  <si>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</si>
  <si>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</si>
  <si>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</si>
  <si>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</si>
  <si>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</si>
  <si>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</si>
  <si>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</si>
  <si>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</si>
  <si>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</si>
  <si>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</si>
  <si>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</si>
  <si>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</si>
  <si>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</si>
  <si>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</si>
  <si>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</si>
  <si>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</si>
  <si>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</si>
  <si>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</si>
  <si>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</si>
  <si>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</si>
  <si>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</si>
  <si>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</si>
  <si>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</si>
  <si>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</si>
  <si>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</si>
  <si>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</si>
  <si>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</si>
  <si>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</si>
  <si>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</si>
  <si>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</si>
  <si>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</si>
  <si>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</si>
  <si>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</si>
  <si>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</si>
  <si>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</si>
  <si>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</si>
  <si>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</si>
  <si>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</si>
  <si>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</si>
  <si>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</si>
  <si>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</si>
  <si>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</si>
  <si>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</si>
  <si>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</si>
  <si>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</si>
  <si>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</si>
  <si>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</si>
  <si>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</si>
  <si>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</si>
  <si>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</si>
  <si>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</si>
  <si>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</si>
  <si>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</si>
  <si>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</si>
  <si>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</si>
  <si>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</si>
  <si>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</si>
  <si>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</si>
  <si>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</si>
  <si>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</si>
  <si>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</si>
  <si>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</si>
  <si>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</si>
  <si>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</si>
  <si>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</si>
  <si>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</si>
  <si>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</si>
  <si>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</si>
  <si>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</si>
  <si>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</si>
  <si>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</si>
  <si>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</si>
  <si>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</si>
  <si>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</si>
  <si>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</si>
  <si>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</si>
  <si>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</si>
  <si>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</si>
  <si>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</si>
  <si>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</si>
  <si>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</si>
  <si>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</si>
  <si>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</si>
  <si>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</si>
  <si>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</si>
  <si>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</si>
  <si>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</si>
  <si>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</si>
  <si>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</si>
  <si>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</si>
  <si>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</si>
  <si>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</si>
  <si>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</si>
  <si>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</si>
  <si>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</si>
  <si>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</si>
  <si>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</si>
  <si>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</si>
  <si>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</si>
  <si>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</si>
  <si>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</si>
  <si>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</si>
  <si>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</si>
  <si>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</si>
  <si>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</si>
  <si>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</si>
  <si>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</si>
  <si>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</si>
  <si>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</si>
  <si>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</si>
  <si>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</si>
  <si>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</si>
  <si>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</si>
  <si>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</si>
  <si>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</si>
  <si>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</si>
  <si>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</si>
  <si>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</si>
  <si>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</si>
  <si>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</si>
  <si>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</si>
  <si>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</si>
  <si>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</si>
  <si>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</si>
  <si>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</si>
  <si>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</si>
  <si>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</si>
  <si>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</si>
  <si>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</si>
  <si>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</si>
  <si>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</si>
  <si>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</si>
  <si>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</si>
  <si>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</si>
  <si>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</si>
  <si>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</si>
  <si>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</si>
  <si>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</si>
  <si>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</si>
  <si>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</si>
  <si>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</si>
  <si>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</si>
  <si>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</si>
  <si>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</si>
  <si>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</si>
  <si>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</si>
  <si>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</si>
  <si>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</si>
  <si>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</si>
  <si>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</si>
  <si>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</si>
  <si>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</si>
  <si>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</si>
  <si>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</si>
  <si>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</si>
  <si>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</si>
  <si>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</si>
  <si>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</si>
  <si>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</si>
  <si>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</si>
  <si>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</si>
  <si>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</si>
  <si>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</si>
  <si>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</si>
  <si>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</si>
  <si>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</si>
  <si>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</si>
  <si>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</si>
  <si>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</si>
  <si>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</si>
  <si>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</si>
  <si>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</si>
  <si>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</si>
  <si>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</si>
  <si>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</si>
  <si>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</si>
  <si>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</si>
  <si>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</si>
  <si>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</si>
  <si>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</si>
  <si>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</si>
  <si>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</si>
  <si>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</si>
  <si>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</si>
  <si>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</si>
  <si>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</si>
  <si>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</si>
  <si>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</si>
  <si>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</si>
  <si>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</si>
  <si>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</si>
  <si>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</si>
  <si>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</si>
  <si>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</si>
  <si>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</si>
  <si>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</si>
  <si>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</si>
  <si>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</si>
  <si>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</si>
  <si>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</si>
  <si>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</si>
  <si>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</si>
  <si>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</si>
  <si>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</si>
  <si>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</si>
  <si>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</si>
  <si>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</si>
  <si>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</si>
  <si>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</si>
  <si>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</si>
  <si>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</si>
  <si>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</si>
  <si>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</si>
  <si>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</si>
  <si>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</si>
  <si>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</si>
  <si>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</si>
  <si>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</si>
  <si>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</si>
  <si>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</si>
  <si>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</si>
  <si>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</si>
  <si>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</si>
  <si>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</si>
  <si>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</si>
  <si>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</si>
  <si>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</si>
  <si>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</si>
  <si>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</si>
  <si>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</si>
  <si>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</si>
  <si>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</si>
  <si>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</si>
  <si>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</si>
  <si>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</si>
  <si>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</si>
  <si>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</si>
  <si>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</si>
  <si>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</si>
  <si>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</si>
  <si>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</si>
  <si>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</si>
  <si>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</si>
  <si>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</si>
  <si>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</si>
  <si>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</si>
  <si>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</si>
  <si>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</si>
  <si>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</si>
  <si>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</si>
  <si>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</si>
  <si>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</si>
  <si>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</si>
  <si>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</si>
  <si>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</si>
  <si>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</si>
  <si>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</si>
  <si>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</si>
  <si>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</si>
  <si>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</si>
  <si>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</si>
  <si>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</si>
  <si>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</si>
  <si>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</si>
  <si>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</si>
  <si>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</si>
  <si>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</si>
  <si>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</si>
  <si>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</si>
  <si>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</si>
  <si>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</si>
  <si>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</si>
  <si>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</si>
  <si>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</si>
  <si>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</si>
  <si>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</si>
  <si>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</si>
  <si>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</si>
  <si>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</si>
  <si>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</si>
  <si>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</si>
  <si>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</si>
  <si>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</si>
  <si>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</si>
  <si>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</si>
  <si>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</si>
  <si>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</si>
  <si>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</si>
  <si>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</si>
  <si>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</si>
  <si>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</si>
  <si>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</si>
  <si>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</si>
  <si>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</si>
  <si>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</si>
  <si>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</si>
  <si>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</si>
  <si>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</si>
  <si>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</si>
  <si>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</si>
  <si>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</si>
  <si>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</si>
  <si>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</si>
  <si>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</si>
  <si>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</si>
  <si>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</si>
  <si>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</si>
  <si>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</si>
  <si>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</si>
  <si>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</si>
  <si>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</si>
  <si>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</si>
  <si>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</si>
  <si>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</si>
  <si>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</si>
  <si>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</si>
  <si>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</si>
  <si>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</si>
  <si>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</si>
  <si>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</si>
  <si>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</si>
  <si>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</si>
  <si>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</si>
  <si>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</si>
  <si>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</si>
  <si>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</si>
  <si>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</si>
  <si>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</si>
  <si>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</si>
  <si>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</si>
  <si>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</si>
  <si>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</si>
  <si>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</si>
  <si>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</si>
  <si>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</si>
  <si>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</si>
  <si>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</si>
  <si>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</si>
  <si>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</si>
  <si>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</si>
  <si>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</si>
  <si>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</si>
  <si>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</si>
  <si>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</si>
  <si>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</si>
  <si>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</si>
  <si>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</si>
  <si>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</si>
  <si>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</si>
  <si>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</si>
  <si>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</si>
  <si>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</si>
  <si>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</si>
  <si>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</si>
  <si>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</si>
  <si>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</si>
  <si>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</si>
  <si>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</si>
  <si>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</si>
  <si>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</si>
  <si>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</si>
  <si>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</si>
  <si>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</si>
  <si>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</si>
  <si>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</si>
  <si>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</si>
  <si>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</si>
  <si>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</si>
  <si>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</si>
  <si>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</si>
  <si>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</si>
  <si>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</si>
  <si>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</si>
  <si>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</si>
  <si>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</si>
  <si>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</si>
  <si>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</si>
  <si>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</si>
  <si>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</si>
  <si>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</si>
  <si>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</si>
  <si>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</si>
  <si>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</si>
  <si>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</si>
  <si>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</si>
  <si>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</si>
  <si>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</si>
  <si>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</si>
  <si>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</si>
  <si>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</si>
  <si>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</si>
  <si>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</si>
  <si>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</si>
  <si>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</si>
  <si>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</si>
  <si>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</si>
  <si>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</si>
  <si>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</si>
  <si>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</si>
  <si>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</si>
  <si>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</si>
  <si>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</si>
  <si>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</si>
  <si>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</si>
  <si>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</si>
  <si>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</si>
  <si>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</si>
  <si>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</si>
  <si>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</si>
  <si>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</si>
  <si>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</si>
  <si>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</si>
  <si>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</si>
  <si>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</si>
  <si>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</si>
  <si>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</si>
  <si>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</si>
  <si>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</si>
  <si>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</si>
  <si>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</si>
  <si>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</si>
  <si>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</si>
  <si>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</si>
  <si>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</si>
  <si>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</si>
  <si>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</si>
  <si>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</si>
  <si>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</si>
  <si>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</si>
  <si>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</si>
  <si>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</si>
  <si>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</si>
  <si>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</si>
  <si>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</si>
  <si>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</si>
  <si>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</si>
  <si>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</si>
  <si>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</si>
  <si>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</si>
  <si>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</si>
  <si>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</si>
  <si>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</si>
  <si>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</si>
  <si>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</si>
  <si>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</si>
  <si>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</si>
  <si>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</si>
  <si>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</si>
  <si>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</si>
  <si>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</si>
  <si>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</si>
  <si>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</si>
  <si>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</si>
  <si>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</si>
  <si>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</si>
  <si>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</si>
  <si>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</si>
  <si>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</si>
  <si>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</si>
  <si>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</si>
  <si>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</si>
  <si>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</si>
  <si>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</si>
  <si>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</si>
  <si>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</si>
  <si>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</si>
  <si>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</si>
  <si>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</si>
  <si>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</si>
  <si>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</si>
  <si>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</si>
  <si>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</si>
  <si>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</si>
  <si>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</si>
  <si>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</si>
  <si>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</si>
  <si>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</si>
  <si>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</si>
  <si>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</si>
  <si>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</si>
  <si>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</si>
  <si>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</si>
  <si>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</si>
  <si>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</si>
  <si>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</si>
  <si>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</si>
  <si>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</si>
  <si>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</si>
  <si>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</si>
  <si>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</si>
  <si>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</si>
  <si>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</si>
  <si>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</si>
  <si>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</si>
  <si>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</si>
  <si>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</si>
  <si>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</si>
  <si>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</si>
  <si>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</si>
  <si>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</si>
  <si>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</si>
  <si>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</si>
  <si>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</si>
  <si>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</si>
  <si>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</si>
  <si>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</si>
  <si>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</si>
  <si>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</si>
  <si>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</si>
  <si>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</si>
  <si>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</si>
  <si>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</si>
  <si>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</si>
  <si>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</si>
  <si>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</si>
  <si>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</si>
  <si>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</si>
  <si>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</si>
  <si>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</si>
  <si>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</si>
  <si>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</si>
  <si>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</si>
  <si>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</si>
  <si>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</si>
  <si>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</si>
  <si>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</si>
  <si>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</si>
  <si>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</si>
  <si>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</si>
  <si>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</si>
  <si>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</si>
  <si>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</si>
  <si>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</si>
  <si>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</si>
  <si>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</si>
  <si>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</si>
  <si>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</si>
  <si>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</si>
  <si>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</si>
  <si>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</si>
  <si>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</si>
  <si>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</si>
  <si>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</si>
  <si>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</si>
  <si>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</si>
  <si>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</si>
  <si>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</si>
  <si>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</si>
  <si>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</si>
  <si>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</si>
  <si>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</si>
  <si>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</si>
  <si>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</si>
  <si>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</si>
  <si>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</si>
  <si>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</si>
  <si>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</si>
  <si>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</si>
  <si>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</si>
  <si>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</si>
  <si>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</si>
  <si>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</si>
  <si>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</si>
  <si>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</si>
  <si>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</si>
  <si>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</si>
  <si>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</si>
  <si>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</si>
  <si>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</si>
  <si>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</si>
  <si>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</si>
  <si>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</si>
  <si>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</si>
  <si>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</si>
  <si>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</si>
  <si>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</si>
  <si>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</si>
  <si>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</si>
  <si>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</si>
  <si>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</si>
  <si>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</si>
  <si>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</si>
  <si>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</si>
  <si>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</si>
  <si>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</si>
  <si>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</si>
  <si>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</si>
  <si>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</si>
  <si>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</si>
  <si>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</si>
  <si>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</si>
  <si>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</si>
  <si>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</si>
  <si>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</si>
  <si>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</si>
  <si>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</si>
  <si>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</si>
  <si>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</si>
  <si>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</si>
  <si>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</si>
  <si>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</si>
  <si>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</si>
  <si>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</si>
  <si>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</si>
  <si>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</si>
  <si>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</si>
  <si>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</si>
  <si>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</si>
  <si>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</si>
  <si>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</si>
  <si>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</si>
  <si>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</si>
  <si>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</si>
  <si>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</si>
  <si>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</si>
  <si>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</si>
  <si>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</si>
  <si>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</si>
  <si>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</si>
  <si>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</si>
  <si>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</si>
  <si>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</si>
  <si>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</si>
  <si>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</si>
  <si>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</si>
  <si>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</si>
  <si>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</si>
  <si>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</si>
  <si>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</si>
  <si>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</si>
  <si>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</si>
  <si>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</si>
  <si>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</si>
  <si>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</si>
  <si>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</si>
  <si>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</si>
  <si>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</si>
  <si>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</si>
  <si>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</si>
  <si>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</si>
  <si>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</si>
  <si>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</si>
  <si>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</si>
  <si>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</si>
  <si>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</si>
  <si>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</si>
  <si>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</si>
  <si>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</si>
  <si>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</si>
  <si>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</si>
  <si>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</si>
  <si>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</si>
  <si>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</si>
  <si>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</si>
  <si>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</si>
  <si>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</si>
  <si>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</si>
  <si>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</si>
  <si>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</si>
  <si>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</si>
  <si>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</si>
  <si>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</si>
  <si>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</si>
  <si>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</si>
  <si>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</si>
  <si>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</si>
  <si>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</si>
  <si>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</si>
  <si>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</si>
  <si>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</si>
  <si>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</si>
  <si>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</si>
  <si>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</si>
  <si>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</si>
  <si>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</si>
  <si>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</si>
  <si>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</si>
  <si>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</si>
  <si>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</si>
  <si>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</si>
  <si>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</si>
  <si>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</si>
  <si>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</si>
  <si>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</si>
  <si>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</si>
  <si>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</si>
  <si>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</si>
  <si>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</si>
  <si>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</si>
  <si>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</si>
  <si>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</si>
  <si>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</si>
  <si>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</si>
  <si>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</si>
  <si>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</si>
  <si>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</si>
  <si>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</si>
  <si>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</si>
  <si>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</si>
  <si>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</si>
  <si>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</si>
  <si>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</si>
  <si>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</si>
  <si>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</si>
  <si>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</si>
  <si>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</si>
  <si>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</si>
  <si>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</si>
  <si>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</si>
  <si>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</si>
  <si>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</si>
  <si>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</si>
  <si>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</si>
  <si>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</si>
  <si>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</si>
  <si>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</si>
  <si>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</si>
  <si>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</si>
  <si>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</si>
  <si>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</si>
  <si>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</si>
  <si>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</si>
  <si>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</si>
  <si>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</si>
  <si>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</si>
  <si>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</si>
  <si>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</si>
  <si>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</si>
  <si>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</si>
  <si>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</si>
  <si>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</si>
  <si>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</si>
  <si>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</si>
  <si>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</si>
  <si>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</si>
  <si>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</si>
  <si>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</si>
  <si>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</si>
  <si>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</si>
  <si>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</si>
  <si>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</si>
  <si>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</si>
  <si>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</si>
  <si>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</si>
  <si>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</si>
  <si>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</si>
  <si>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</si>
  <si>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</si>
  <si>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</si>
  <si>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</si>
  <si>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</si>
  <si>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</si>
  <si>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</si>
  <si>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</si>
  <si>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</si>
  <si>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</si>
  <si>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</si>
  <si>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</si>
  <si>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</si>
  <si>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</si>
  <si>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</si>
  <si>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</si>
  <si>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</si>
  <si>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</si>
  <si>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</si>
  <si>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</si>
  <si>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</si>
  <si>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</si>
  <si>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</si>
  <si>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</si>
  <si>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</si>
  <si>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</si>
  <si>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</si>
  <si>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</si>
  <si>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</si>
  <si>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</si>
  <si>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</si>
  <si>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</si>
  <si>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</si>
  <si>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</si>
  <si>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</si>
  <si>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</si>
  <si>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</si>
  <si>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</si>
  <si>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</si>
  <si>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</si>
  <si>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</si>
  <si>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</si>
  <si>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</si>
  <si>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</si>
  <si>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</si>
  <si>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</si>
  <si>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</si>
  <si>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</si>
  <si>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</si>
  <si>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</si>
  <si>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</si>
  <si>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</si>
  <si>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</si>
  <si>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</si>
  <si>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</si>
  <si>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</si>
  <si>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</si>
  <si>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</si>
  <si>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</si>
  <si>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</si>
  <si>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</si>
  <si>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</si>
  <si>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</si>
  <si>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</si>
  <si>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</si>
  <si>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</si>
  <si>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</si>
  <si>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</si>
  <si>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</si>
  <si>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</si>
  <si>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</si>
  <si>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</si>
  <si>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</si>
  <si>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</si>
  <si>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</si>
  <si>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</si>
  <si>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</si>
  <si>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</si>
  <si>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</si>
  <si>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</si>
  <si>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</si>
  <si>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</si>
  <si>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</si>
  <si>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</si>
  <si>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</si>
  <si>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</si>
  <si>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</si>
  <si>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</si>
  <si>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</si>
  <si>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</si>
  <si>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</si>
  <si>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</si>
  <si>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</si>
  <si>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</si>
  <si>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</si>
  <si>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</si>
  <si>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</si>
  <si>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</si>
  <si>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</si>
  <si>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</si>
  <si>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</si>
  <si>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</si>
  <si>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</si>
  <si>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</si>
  <si>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</si>
  <si>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</si>
  <si>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</si>
  <si>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</si>
  <si>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</si>
  <si>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</si>
  <si>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</si>
  <si>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</si>
  <si>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</si>
  <si>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</si>
  <si>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</si>
  <si>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</si>
  <si>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</si>
  <si>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</si>
  <si>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</si>
  <si>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</si>
  <si>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</si>
  <si>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</si>
  <si>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</si>
  <si>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</si>
  <si>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</si>
  <si>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</si>
  <si>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</si>
  <si>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</si>
  <si>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</si>
  <si>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</si>
  <si>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</si>
  <si>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</si>
  <si>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</si>
  <si>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</si>
  <si>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</si>
  <si>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</si>
  <si>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</si>
  <si>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</si>
  <si>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</si>
  <si>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</si>
  <si>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</si>
  <si>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</si>
  <si>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</si>
  <si>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</si>
  <si>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</si>
  <si>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</si>
  <si>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</si>
  <si>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</si>
  <si>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</si>
  <si>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</si>
  <si>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</si>
  <si>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</si>
  <si>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</si>
  <si>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</si>
  <si>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</si>
  <si>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</si>
  <si>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</si>
  <si>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</si>
  <si>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</si>
  <si>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</si>
  <si>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</si>
  <si>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</si>
  <si>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</si>
  <si>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</si>
  <si>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</si>
  <si>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</si>
  <si>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</si>
  <si>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</si>
  <si>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</si>
  <si>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</si>
  <si>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</si>
  <si>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</si>
  <si>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</si>
  <si>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</si>
  <si>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</si>
  <si>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</si>
  <si>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</si>
  <si>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</si>
  <si>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</si>
  <si>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</si>
  <si>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</si>
  <si>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</si>
  <si>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</si>
  <si>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</si>
  <si>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</si>
  <si>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</si>
  <si>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</si>
  <si>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</si>
  <si>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</si>
  <si>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</si>
  <si>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</si>
  <si>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</si>
  <si>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</si>
  <si>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</si>
  <si>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</si>
  <si>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</si>
  <si>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</si>
  <si>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</si>
  <si>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</si>
  <si>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</si>
  <si>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</si>
  <si>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</si>
  <si>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</si>
  <si>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</si>
  <si>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</si>
  <si>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</si>
  <si>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</si>
  <si>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</si>
  <si>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</si>
  <si>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</si>
  <si>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</si>
  <si>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</si>
  <si>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</si>
  <si>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</si>
  <si>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</si>
  <si>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</si>
  <si>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</si>
  <si>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</si>
  <si>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</si>
  <si>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</si>
  <si>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</si>
  <si>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</si>
  <si>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</si>
  <si>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</si>
  <si>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</si>
  <si>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</si>
  <si>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</si>
  <si>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</si>
  <si>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</si>
  <si>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</si>
  <si>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</si>
  <si>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</si>
  <si>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</si>
  <si>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</si>
  <si>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</si>
  <si>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</si>
  <si>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</si>
  <si>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</si>
  <si>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</si>
  <si>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</si>
  <si>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</si>
  <si>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</si>
  <si>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</si>
  <si>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</si>
  <si>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</si>
  <si>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</si>
  <si>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</si>
  <si>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</si>
  <si>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</si>
  <si>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</si>
  <si>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</si>
  <si>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</si>
  <si>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</si>
  <si>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</si>
  <si>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</si>
  <si>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</si>
  <si>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</si>
  <si>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</si>
  <si>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</si>
  <si>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</si>
  <si>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</si>
  <si>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</si>
  <si>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</si>
  <si>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</si>
  <si>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</si>
  <si>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</si>
  <si>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</si>
  <si>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</si>
  <si>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</si>
  <si>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</si>
  <si>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</si>
  <si>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</si>
  <si>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</si>
  <si>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</si>
  <si>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</si>
  <si>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</si>
  <si>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</si>
  <si>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</si>
  <si>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</si>
  <si>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</si>
  <si>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</si>
  <si>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</si>
  <si>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</si>
  <si>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</si>
  <si>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</si>
  <si>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</si>
  <si>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</si>
  <si>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</si>
  <si>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</si>
  <si>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</si>
  <si>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</si>
  <si>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</si>
  <si>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</si>
  <si>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</si>
  <si>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</si>
  <si>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</si>
  <si>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</si>
  <si>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</si>
  <si>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</si>
  <si>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</si>
  <si>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</si>
  <si>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</si>
  <si>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</si>
  <si>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</si>
  <si>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</si>
  <si>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</si>
  <si>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</si>
  <si>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</si>
  <si>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</si>
  <si>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</si>
  <si>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</si>
  <si>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</si>
  <si>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</si>
  <si>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</si>
  <si>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</si>
  <si>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</si>
  <si>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</si>
  <si>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</si>
  <si>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</si>
  <si>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</si>
  <si>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</si>
  <si>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</si>
  <si>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</si>
  <si>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</si>
  <si>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</si>
  <si>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</si>
  <si>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</si>
  <si>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</si>
  <si>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</si>
  <si>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</si>
  <si>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</si>
  <si>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</si>
  <si>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</si>
  <si>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</si>
  <si>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</si>
  <si>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</si>
  <si>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</si>
  <si>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</si>
  <si>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</si>
  <si>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</si>
  <si>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</si>
  <si>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</si>
  <si>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</si>
  <si>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</si>
  <si>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</si>
  <si>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</si>
  <si>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</si>
  <si>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</si>
  <si>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</si>
  <si>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</si>
  <si>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</si>
  <si>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</si>
  <si>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</si>
  <si>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</si>
  <si>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</si>
  <si>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</si>
  <si>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</si>
  <si>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</si>
  <si>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</si>
  <si>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</si>
  <si>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</si>
  <si>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</si>
  <si>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</si>
  <si>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</si>
  <si>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</si>
  <si>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</si>
  <si>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</si>
  <si>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</si>
  <si>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</si>
  <si>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</si>
  <si>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</si>
  <si>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</si>
  <si>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</si>
  <si>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</si>
  <si>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</si>
  <si>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</si>
  <si>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</si>
  <si>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</si>
  <si>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</si>
  <si>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</si>
  <si>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</si>
  <si>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</si>
  <si>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</si>
  <si>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</si>
  <si>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</si>
  <si>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</si>
  <si>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</si>
  <si>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</si>
  <si>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</si>
  <si>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</si>
  <si>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</si>
  <si>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</si>
  <si>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</si>
  <si>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</si>
  <si>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</si>
  <si>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</si>
  <si>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</si>
  <si>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</si>
  <si>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</si>
  <si>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</si>
  <si>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</si>
  <si>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</si>
  <si>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</si>
  <si>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</si>
  <si>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</si>
  <si>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</si>
  <si>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</si>
  <si>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</si>
  <si>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</si>
  <si>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</si>
  <si>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</si>
  <si>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</si>
  <si>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</si>
  <si>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</si>
  <si>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</si>
  <si>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</si>
  <si>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</si>
  <si>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</si>
  <si>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</si>
  <si>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</si>
  <si>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</si>
  <si>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</si>
  <si>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</si>
  <si>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</si>
  <si>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</si>
  <si>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</si>
  <si>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</si>
  <si>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</si>
  <si>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</si>
  <si>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</si>
  <si>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</si>
  <si>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</si>
  <si>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</si>
  <si>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</si>
  <si>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</si>
  <si>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</si>
  <si>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</si>
  <si>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</si>
  <si>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</si>
  <si>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</si>
  <si>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</si>
  <si>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</si>
  <si>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</si>
  <si>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</si>
  <si>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</si>
  <si>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</si>
  <si>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</si>
  <si>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</si>
  <si>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</si>
  <si>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</si>
  <si>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</si>
  <si>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</si>
  <si>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</si>
  <si>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</si>
  <si>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</si>
  <si>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</si>
  <si>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</si>
  <si>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</si>
  <si>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</si>
  <si>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</si>
  <si>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</si>
  <si>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</si>
  <si>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</si>
  <si>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</si>
  <si>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</si>
  <si>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</si>
  <si>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</si>
  <si>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</si>
  <si>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</si>
  <si>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</si>
  <si>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</si>
  <si>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</si>
  <si>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</si>
  <si>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</si>
  <si>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</si>
  <si>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</si>
  <si>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</si>
  <si>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</si>
  <si>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</si>
  <si>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</si>
  <si>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</si>
  <si>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</si>
  <si>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</si>
  <si>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</si>
  <si>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</si>
  <si>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</si>
  <si>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</si>
  <si>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</si>
  <si>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</si>
  <si>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</si>
  <si>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</si>
  <si>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</si>
  <si>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</si>
  <si>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</si>
  <si>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</si>
  <si>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</si>
  <si>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</si>
  <si>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</si>
  <si>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</si>
  <si>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</si>
  <si>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</si>
  <si>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</si>
  <si>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</si>
  <si>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</si>
  <si>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</si>
  <si>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</si>
  <si>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</si>
  <si>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</si>
  <si>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</si>
  <si>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</si>
  <si>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</si>
  <si>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</si>
  <si>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</si>
  <si>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</si>
  <si>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</si>
  <si>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</si>
  <si>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</si>
  <si>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</si>
  <si>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</si>
  <si>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</si>
  <si>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</si>
  <si>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</si>
  <si>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</si>
  <si>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</si>
  <si>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</si>
  <si>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</si>
  <si>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</si>
  <si>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</si>
  <si>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</si>
  <si>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</si>
  <si>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</si>
  <si>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</si>
  <si>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</si>
  <si>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</si>
  <si>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</si>
  <si>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</si>
  <si>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</si>
  <si>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</si>
  <si>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</si>
  <si>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</si>
  <si>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</si>
  <si>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</si>
  <si>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</si>
  <si>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</si>
  <si>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</si>
  <si>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</si>
  <si>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</si>
  <si>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</si>
  <si>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</si>
  <si>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</si>
  <si>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</si>
  <si>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</si>
  <si>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</si>
  <si>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</si>
  <si>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</si>
  <si>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</si>
  <si>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</si>
  <si>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</si>
  <si>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</si>
  <si>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</si>
  <si>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</si>
  <si>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</si>
  <si>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</si>
  <si>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</si>
  <si>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</si>
  <si>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</si>
  <si>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</si>
  <si>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</si>
  <si>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</si>
  <si>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</si>
  <si>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</si>
  <si>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</si>
  <si>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</si>
  <si>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</si>
  <si>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</si>
  <si>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</si>
  <si>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</si>
  <si>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</si>
  <si>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</si>
  <si>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</si>
  <si>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</si>
  <si>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</si>
  <si>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</si>
  <si>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</si>
  <si>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</si>
  <si>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</si>
  <si>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</si>
  <si>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</si>
  <si>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</si>
  <si>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</si>
  <si>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</si>
  <si>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</si>
  <si>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</si>
  <si>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</si>
  <si>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</si>
  <si>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</si>
  <si>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</si>
  <si>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</si>
  <si>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</si>
  <si>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</si>
  <si>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</si>
  <si>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</si>
  <si>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</si>
  <si>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</si>
  <si>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</si>
  <si>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</si>
  <si>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</si>
  <si>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</si>
  <si>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</si>
  <si>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</si>
  <si>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</si>
  <si>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</si>
  <si>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</si>
  <si>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</si>
  <si>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</si>
  <si>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</si>
  <si>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</si>
  <si>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</si>
  <si>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</si>
  <si>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</si>
  <si>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</si>
  <si>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</si>
  <si>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</si>
  <si>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</si>
  <si>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</si>
  <si>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</si>
  <si>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</si>
  <si>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</si>
  <si>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</si>
  <si>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</si>
  <si>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</si>
  <si>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</si>
  <si>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</si>
  <si>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</si>
  <si>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</si>
  <si>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</si>
  <si>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</si>
  <si>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</si>
  <si>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</si>
  <si>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</si>
  <si>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</si>
  <si>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</si>
  <si>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</si>
  <si>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</si>
  <si>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</si>
  <si>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</si>
  <si>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</si>
  <si>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</si>
  <si>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</si>
  <si>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</si>
  <si>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</si>
  <si>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</si>
  <si>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</si>
  <si>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</si>
  <si>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</si>
  <si>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</si>
  <si>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</si>
  <si>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</si>
  <si>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</si>
  <si>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</si>
  <si>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</si>
  <si>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</si>
  <si>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</si>
  <si>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</si>
  <si>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</si>
  <si>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</si>
  <si>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</si>
  <si>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</si>
  <si>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</si>
  <si>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</si>
  <si>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</si>
  <si>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</si>
  <si>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</si>
  <si>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</si>
  <si>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</si>
  <si>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</si>
  <si>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</si>
  <si>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</si>
  <si>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</si>
  <si>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</si>
  <si>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</si>
  <si>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</si>
  <si>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</si>
  <si>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</si>
  <si>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</si>
  <si>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</si>
  <si>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</si>
  <si>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</si>
  <si>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</si>
  <si>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</si>
  <si>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</si>
  <si>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</si>
  <si>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</si>
  <si>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</si>
  <si>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</si>
  <si>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</si>
  <si>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</si>
  <si>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</si>
  <si>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</si>
  <si>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</si>
  <si>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</si>
  <si>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</si>
  <si>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</si>
  <si>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</si>
  <si>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</si>
  <si>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</si>
  <si>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</si>
  <si>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</si>
  <si>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</si>
  <si>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</si>
  <si>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</si>
  <si>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</si>
  <si>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</si>
  <si>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</si>
  <si>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</si>
  <si>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</si>
  <si>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</si>
  <si>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</si>
  <si>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</si>
  <si>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</si>
  <si>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</si>
  <si>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</si>
  <si>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</si>
  <si>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</si>
  <si>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</si>
  <si>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</si>
  <si>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</si>
  <si>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</si>
  <si>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</si>
  <si>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</si>
  <si>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</si>
  <si>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</si>
  <si>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</si>
  <si>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</si>
  <si>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</si>
  <si>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</si>
  <si>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</si>
  <si>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</si>
  <si>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</si>
  <si>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</si>
  <si>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</si>
  <si>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</si>
  <si>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</si>
  <si>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</si>
  <si>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</si>
  <si>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</si>
  <si>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</si>
  <si>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</si>
  <si>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</si>
  <si>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</si>
  <si>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</si>
  <si>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</si>
  <si>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</si>
  <si>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</si>
  <si>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</si>
  <si>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</si>
  <si>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</si>
  <si>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</si>
  <si>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</si>
  <si>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</si>
  <si>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</si>
  <si>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</si>
  <si>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</si>
  <si>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</si>
  <si>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</si>
  <si>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</si>
  <si>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</si>
  <si>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</si>
  <si>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</si>
  <si>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</si>
  <si>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</si>
  <si>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</si>
  <si>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</si>
  <si>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</si>
  <si>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</si>
  <si>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</si>
  <si>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</si>
  <si>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</si>
  <si>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</si>
  <si>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</si>
  <si>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</si>
  <si>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</si>
  <si>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</si>
  <si>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</si>
  <si>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</si>
  <si>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</si>
  <si>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</si>
  <si>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</si>
  <si>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</si>
  <si>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</si>
  <si>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</si>
  <si>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</si>
  <si>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</si>
  <si>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</si>
  <si>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</si>
  <si>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</si>
  <si>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</si>
  <si>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</si>
  <si>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</si>
  <si>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</si>
  <si>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</si>
  <si>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</si>
  <si>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</si>
  <si>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</si>
  <si>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</si>
  <si>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</si>
  <si>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</si>
  <si>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</si>
  <si>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</si>
  <si>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</si>
  <si>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</si>
  <si>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</si>
  <si>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</si>
  <si>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</si>
  <si>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</si>
  <si>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</si>
  <si>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</si>
  <si>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</si>
  <si>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</si>
  <si>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</si>
  <si>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</si>
  <si>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</si>
  <si>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</si>
  <si>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</si>
  <si>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</si>
  <si>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</si>
  <si>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</si>
  <si>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</si>
  <si>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</si>
  <si>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</si>
  <si>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</si>
  <si>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</si>
  <si>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</si>
  <si>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</si>
  <si>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</si>
  <si>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</si>
  <si>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</si>
  <si>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</si>
  <si>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</si>
  <si>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</si>
  <si>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</si>
  <si>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</si>
  <si>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</si>
  <si>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</si>
  <si>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</si>
  <si>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</si>
  <si>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</si>
  <si>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</si>
  <si>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</si>
  <si>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</si>
  <si>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</si>
  <si>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</si>
  <si>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</si>
  <si>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</si>
  <si>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</si>
  <si>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</si>
  <si>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</si>
  <si>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</si>
  <si>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</si>
  <si>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</si>
  <si>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</si>
  <si>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</si>
  <si>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</si>
  <si>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</si>
  <si>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</si>
  <si>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</si>
  <si>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</si>
  <si>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</si>
  <si>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</si>
  <si>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</si>
  <si>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</si>
  <si>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</si>
  <si>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</si>
  <si>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</si>
  <si>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</si>
  <si>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</si>
  <si>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</si>
  <si>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</si>
  <si>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</si>
  <si>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</si>
  <si>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</si>
  <si>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</si>
  <si>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</si>
  <si>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</si>
  <si>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</si>
  <si>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</si>
  <si>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</si>
  <si>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</si>
  <si>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</si>
  <si>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</si>
  <si>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</si>
  <si>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</si>
  <si>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</si>
  <si>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</si>
  <si>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</si>
  <si>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</si>
  <si>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</si>
  <si>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</si>
  <si>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</si>
  <si>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</si>
  <si>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</si>
  <si>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2021-18-18000752020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</si>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</sst>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55" zoomScaleNormal="55" zoomScaleSheetLayoutView="40" zoomScalePageLayoutView="40" workbookViewId="0">
      <selection activeCell="H203" sqref="H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2766</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417</v>
      </c>
      <c r="K20" s="147">
        <v>343671750</v>
      </c>
      <c r="L20" s="148">
        <v>44194</v>
      </c>
      <c r="M20" s="148">
        <v>44561</v>
      </c>
      <c r="N20" s="131">
        <f>+(M20-L20)/30</f>
        <v>12.233333333333333</v>
      </c>
      <c r="O20" s="134"/>
      <c r="U20" s="130"/>
      <c r="V20" s="102">
        <f ca="1">NOW()</f>
        <v>44194.566657754629</v>
      </c>
      <c r="W20" s="102">
        <f ca="1">NOW()</f>
        <v>44194.566657754629</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8591793.75</v>
      </c>
      <c r="F185" s="90"/>
      <c r="G185" s="91"/>
      <c r="H185" s="86"/>
      <c r="I185" s="88" t="s">
        <v>2627</v>
      </c>
      <c r="J185" s="162">
        <f>+SUM(M179:M183)</f>
        <v>0.03</v>
      </c>
      <c r="K185" s="233" t="s">
        <v>2628</v>
      </c>
      <c r="L185" s="233"/>
      <c r="M185" s="92">
        <f>+J185*(SUM(K20:K35))</f>
        <v>10310152.5</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purl.org/dc/terms/"/>
    <ds:schemaRef ds:uri="4fb10211-09fb-4e80-9f0b-184718d5d98c"/>
    <ds:schemaRef ds:uri="http://schemas.openxmlformats.org/package/2006/metadata/core-properties"/>
    <ds:schemaRef ds:uri="a65d333d-5b59-4810-bc94-b80d9325abbc"/>
    <ds:schemaRef ds:uri="http://schemas.microsoft.com/office/2006/documentManagement/typ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2020-12-29T18:36:06Z</cp:lastPrinted>
  <dcterms:created xsi:type="dcterms:W3CDTF">2020-10-14T21:57:42Z</dcterms:created>
  <dcterms:modified xsi:type="dcterms:W3CDTF">2020-12-29T18:36:10Z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