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certegui hi/"/>
    </mc:Choice>
  </mc:AlternateContent>
  <xr:revisionPtr revIDLastSave="8" documentId="13_ncr:1_{A03492FA-4FB3-4ED0-919E-E5216C6DD0BE}" xr6:coauthVersionLast="45" xr6:coauthVersionMax="45" xr10:uidLastSave="{0AC52DCE-F24C-48D5-AB87-A2EFC68E6ACF}"/>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<sst xmlns="http://schemas.openxmlformats.org/spreadsheetml/2006/main" count="3514" uniqueCount="2739">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</sst>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6" zoomScale="85" zoomScaleNormal="85" zoomScaleSheetLayoutView="40" zoomScalePageLayoutView="40" workbookViewId="0">
      <selection activeCell="H183" sqref="H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2738</v>
      </c>
      <c r="D15" s="35"/>
      <c r="E15" s="35"/>
      <c r="F15" s="5"/>
      <c r="G15" s="32" t="s">
        <v>1168</v>
      </c>
      <c r="H15" s="102" t="s">
        <v>628</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628</v>
      </c>
      <c r="J20" s="148" t="s">
        <v>641</v>
      </c>
      <c r="K20" s="149">
        <v>1859646025</v>
      </c>
      <c r="L20" s="150"/>
      <c r="M20" s="150">
        <v>44561</v>
      </c>
      <c r="N20" s="133">
        <f>+(M20-L20)/30</f>
        <v>1485.3666666666666</v>
      </c>
      <c r="O20" s="136"/>
      <c r="U20" s="132"/>
      <c r="V20" s="104">
        <f ca="1">NOW()</f>
        <v>44193.735409606481</v>
      </c>
      <c r="W20" s="104">
        <f ca="1">NOW()</f>
        <v>44193.735409606481</v>
      </c>
    </row>
    <row r="21" spans="1:23" ht="30" customHeight="1" outlineLevel="1" x14ac:dyDescent="0.3">
      <c r="A21" s="9"/>
      <c r="B21" s="70"/>
      <c r="C21" s="5"/>
      <c r="D21" s="5"/>
      <c r="E21" s="5"/>
      <c r="F21" s="5"/>
      <c r="G21" s="5"/>
      <c r="H21" s="69"/>
      <c r="I21" s="147" t="s">
        <v>628</v>
      </c>
      <c r="J21" s="148" t="s">
        <v>634</v>
      </c>
      <c r="K21" s="149"/>
      <c r="L21" s="150"/>
      <c r="M21" s="150"/>
      <c r="N21" s="133">
        <f t="shared" ref="N21:N35" si="0">+(M21-L21)/30</f>
        <v>0</v>
      </c>
      <c r="O21" s="137"/>
    </row>
    <row r="22" spans="1:23" ht="30" customHeight="1" outlineLevel="1" x14ac:dyDescent="0.3">
      <c r="A22" s="9"/>
      <c r="B22" s="70"/>
      <c r="C22" s="5"/>
      <c r="D22" s="5"/>
      <c r="E22" s="5"/>
      <c r="F22" s="5"/>
      <c r="G22" s="5"/>
      <c r="H22" s="69"/>
      <c r="I22" s="147" t="s">
        <v>628</v>
      </c>
      <c r="J22" s="148" t="s">
        <v>657</v>
      </c>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2737</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1151</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1151</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0.05</v>
      </c>
      <c r="G179" s="163">
        <f>IF(F179&gt;0,SUM(E179+F179),"")</f>
        <v>7.0000000000000007E-2</v>
      </c>
      <c r="H179" s="5"/>
      <c r="I179" s="191" t="s">
        <v>2671</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130175221.75000001</v>
      </c>
      <c r="F185" s="91"/>
      <c r="G185" s="92"/>
      <c r="H185" s="87"/>
      <c r="I185" s="89" t="s">
        <v>2627</v>
      </c>
      <c r="J185" s="164">
        <f>+SUM(M179:M183)</f>
        <v>0.02</v>
      </c>
      <c r="K185" s="236" t="s">
        <v>2628</v>
      </c>
      <c r="L185" s="236"/>
      <c r="M185" s="93">
        <f>+J185*(SUM(K20:K35))</f>
        <v>37192920.5</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2020-12-28T04:18:02Z</cp:lastPrinted>
  <dcterms:created xsi:type="dcterms:W3CDTF">2020-10-14T21:57:42Z</dcterms:created>
  <dcterms:modified xsi:type="dcterms:W3CDTF">2020-12-28T22:39:06Z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