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ERTEGUI -CANTON-UNION-TADO -- FAMILIAR Y CDI/"/>
    </mc:Choice>
  </mc:AlternateContent>
  <xr:revisionPtr revIDLastSave="10" documentId="13_ncr:1_{4292D918-C5B6-4589-B7B7-6DC656D2557A}" xr6:coauthVersionLast="45" xr6:coauthVersionMax="45" xr10:uidLastSave="{500C8BE0-12A9-4F64-9549-DACA43D9548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<sst xmlns="http://schemas.openxmlformats.org/spreadsheetml/2006/main" count="3516" uniqueCount="2739">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</sst>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70" zoomScale="85" zoomScaleNormal="85"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641</v>
      </c>
      <c r="K20" s="149">
        <v>3182489878</v>
      </c>
      <c r="L20" s="150"/>
      <c r="M20" s="150">
        <v>44561</v>
      </c>
      <c r="N20" s="133">
        <f>+(M20-L20)/30</f>
        <v>1485.3666666666666</v>
      </c>
      <c r="O20" s="136"/>
      <c r="U20" s="132"/>
      <c r="V20" s="104">
        <f ca="1">NOW()</f>
        <v>44193.73134525463</v>
      </c>
      <c r="W20" s="104">
        <f ca="1">NOW()</f>
        <v>44193.73134525463</v>
      </c>
    </row>
    <row r="21" spans="1:23" ht="30" customHeight="1" outlineLevel="1" x14ac:dyDescent="0.3">
      <c r="A21" s="9"/>
      <c r="B21" s="70"/>
      <c r="C21" s="5"/>
      <c r="D21" s="5"/>
      <c r="E21" s="5"/>
      <c r="F21" s="5"/>
      <c r="G21" s="5"/>
      <c r="H21" s="69"/>
      <c r="I21" s="147" t="s">
        <v>628</v>
      </c>
      <c r="J21" s="148" t="s">
        <v>657</v>
      </c>
      <c r="K21" s="149"/>
      <c r="L21" s="150"/>
      <c r="M21" s="150">
        <v>44561</v>
      </c>
      <c r="N21" s="133">
        <f t="shared" ref="N21:N35" si="0">+(M21-L21)/30</f>
        <v>1485.3666666666666</v>
      </c>
      <c r="O21" s="137"/>
    </row>
    <row r="22" spans="1:23" ht="30" customHeight="1" outlineLevel="1" x14ac:dyDescent="0.3">
      <c r="A22" s="9"/>
      <c r="B22" s="70"/>
      <c r="C22" s="5"/>
      <c r="D22" s="5"/>
      <c r="E22" s="5"/>
      <c r="F22" s="5"/>
      <c r="G22" s="5"/>
      <c r="H22" s="69"/>
      <c r="I22" s="147" t="s">
        <v>628</v>
      </c>
      <c r="J22" s="148" t="s">
        <v>659</v>
      </c>
      <c r="K22" s="149"/>
      <c r="L22" s="150"/>
      <c r="M22" s="150">
        <v>44561</v>
      </c>
      <c r="N22" s="134">
        <f t="shared" ref="N22:N33" si="1">+(M22-L22)/30</f>
        <v>1485.3666666666666</v>
      </c>
      <c r="O22" s="137"/>
    </row>
    <row r="23" spans="1:23" ht="30" customHeight="1" outlineLevel="1" x14ac:dyDescent="0.3">
      <c r="A23" s="9"/>
      <c r="B23" s="100"/>
      <c r="C23" s="21"/>
      <c r="D23" s="21"/>
      <c r="E23" s="21"/>
      <c r="F23" s="5"/>
      <c r="G23" s="5"/>
      <c r="H23" s="69"/>
      <c r="I23" s="147" t="s">
        <v>628</v>
      </c>
      <c r="J23" s="148" t="s">
        <v>639</v>
      </c>
      <c r="K23" s="149"/>
      <c r="L23" s="150"/>
      <c r="M23" s="150">
        <v>44561</v>
      </c>
      <c r="N23" s="134">
        <f t="shared" si="1"/>
        <v>1485.3666666666666</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121">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222774291.46000001</v>
      </c>
      <c r="F185" s="91"/>
      <c r="G185" s="92"/>
      <c r="H185" s="87"/>
      <c r="I185" s="89" t="s">
        <v>2627</v>
      </c>
      <c r="J185" s="164">
        <f>+SUM(M179:M183)</f>
        <v>0.02</v>
      </c>
      <c r="K185" s="236" t="s">
        <v>2628</v>
      </c>
      <c r="L185" s="236"/>
      <c r="M185" s="93">
        <f>+J185*(SUM(K20:K35))</f>
        <v>63649797.560000002</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2020-12-28T04:14:23Z</cp:lastPrinted>
  <dcterms:created xsi:type="dcterms:W3CDTF">2020-10-14T21:57:42Z</dcterms:created>
  <dcterms:modified xsi:type="dcterms:W3CDTF">2020-12-28T22:33:14Z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