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11F315DB-EE79-D544-896A-5ACF217EB6D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6360" yWindow="54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<sst xmlns="http://schemas.openxmlformats.org/spreadsheetml/2006/main" count="3177" uniqueCount="2711">
  <si>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</si>
  <si>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</si>
  <si>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</si>
  <si>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</si>
  <si>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</si>
  <si>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</si>
  <si>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</si>
  <si>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</si>
  <si>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</si>
  <si>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</si>
  <si>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</si>
  <si>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</si>
  <si>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</si>
  <si>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</si>
  <si>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</si>
  <si>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</si>
  <si>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</si>
  <si>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</si>
  <si>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</si>
  <si>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</si>
  <si>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</si>
  <si>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</si>
  <si>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</si>
  <si>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</si>
  <si>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</si>
  <si>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</si>
  <si>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</si>
  <si>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</si>
  <si>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</si>
  <si>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</si>
  <si>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</si>
  <si>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</si>
  <si>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</si>
  <si>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</si>
  <si>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</si>
  <si>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</si>
  <si>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</si>
  <si>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</si>
  <si>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</si>
  <si>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</si>
  <si>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</si>
  <si>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</si>
  <si>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</si>
  <si>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</si>
  <si>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</si>
  <si>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</si>
  <si>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</si>
  <si>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</si>
  <si>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</si>
  <si>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</si>
  <si>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</si>
  <si>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</si>
  <si>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</si>
  <si>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</si>
  <si>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</si>
  <si>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</si>
  <si>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</si>
  <si>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</si>
  <si>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</si>
  <si>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</si>
  <si>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</si>
  <si>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</si>
  <si>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</si>
  <si>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</si>
  <si>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</si>
  <si>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</si>
  <si>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</si>
  <si>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</si>
  <si>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</si>
  <si>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</si>
  <si>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</si>
  <si>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</si>
  <si>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</si>
  <si>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</si>
  <si>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</si>
  <si>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</si>
  <si>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</si>
  <si>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</si>
  <si>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</si>
  <si>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</si>
  <si>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</si>
  <si>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</si>
  <si>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</si>
  <si>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</si>
  <si>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</si>
  <si>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</si>
  <si>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</si>
  <si>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</si>
  <si>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</si>
  <si>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</si>
  <si>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</si>
  <si>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</si>
  <si>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</si>
  <si>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</si>
  <si>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</si>
  <si>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</si>
  <si>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</si>
  <si>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</si>
  <si>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</si>
  <si>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</si>
  <si>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</si>
  <si>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</si>
  <si>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</si>
  <si>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</si>
  <si>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</si>
  <si>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</si>
  <si>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</si>
  <si>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</si>
  <si>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</si>
  <si>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</si>
  <si>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</si>
  <si>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</si>
  <si>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</si>
  <si>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</si>
  <si>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</si>
  <si>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</si>
  <si>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</si>
  <si>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</si>
  <si>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</si>
  <si>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</si>
  <si>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</si>
  <si>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</si>
  <si>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</si>
  <si>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</si>
  <si>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</si>
  <si>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</si>
  <si>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</si>
  <si>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</si>
  <si>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</si>
  <si>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</si>
  <si>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</si>
  <si>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</si>
  <si>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</si>
  <si>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</si>
  <si>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</si>
  <si>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</si>
  <si>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</si>
  <si>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</si>
  <si>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</si>
  <si>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</si>
  <si>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</si>
  <si>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</si>
  <si>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</si>
  <si>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</si>
  <si>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</si>
  <si>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</si>
  <si>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</si>
  <si>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</si>
  <si>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</si>
  <si>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</si>
  <si>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</si>
  <si>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</si>
  <si>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</si>
  <si>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</si>
  <si>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</si>
  <si>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</si>
  <si>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</si>
  <si>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</si>
  <si>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</si>
  <si>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</si>
  <si>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</si>
  <si>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</si>
  <si>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</si>
  <si>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</si>
  <si>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</si>
  <si>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</si>
  <si>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</si>
  <si>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</si>
  <si>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</si>
  <si>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</si>
  <si>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</si>
  <si>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</si>
  <si>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</si>
  <si>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</si>
  <si>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</si>
  <si>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</si>
  <si>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</si>
  <si>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</si>
  <si>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</si>
  <si>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</si>
  <si>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</si>
  <si>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</si>
  <si>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</si>
  <si>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</si>
  <si>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</si>
  <si>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</si>
  <si>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</si>
  <si>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</si>
  <si>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</si>
  <si>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</si>
  <si>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</si>
  <si>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</si>
  <si>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</si>
  <si>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</si>
  <si>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</si>
  <si>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</si>
  <si>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</si>
  <si>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</si>
  <si>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</si>
  <si>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</si>
  <si>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</si>
  <si>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</si>
  <si>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</si>
  <si>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</si>
  <si>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</si>
  <si>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</si>
  <si>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</si>
  <si>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</si>
  <si>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</si>
  <si>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</si>
  <si>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</si>
  <si>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</si>
  <si>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</si>
  <si>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</si>
  <si>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</si>
  <si>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</si>
  <si>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</si>
  <si>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</si>
  <si>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</si>
  <si>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</si>
  <si>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</si>
  <si>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</si>
  <si>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</si>
  <si>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</si>
  <si>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</si>
  <si>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</si>
  <si>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</si>
  <si>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</si>
  <si>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</si>
  <si>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</si>
  <si>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</si>
  <si>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</si>
  <si>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</si>
  <si>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</si>
  <si>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</si>
  <si>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</si>
  <si>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</si>
  <si>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</si>
  <si>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</si>
  <si>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</si>
  <si>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</si>
  <si>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</si>
  <si>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</si>
  <si>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</si>
  <si>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</si>
  <si>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</si>
  <si>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</si>
  <si>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</si>
  <si>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</si>
  <si>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</si>
  <si>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</si>
  <si>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</si>
  <si>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</si>
  <si>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</si>
  <si>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</si>
  <si>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</si>
  <si>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</si>
  <si>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</si>
  <si>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</si>
  <si>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</si>
  <si>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</si>
  <si>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</si>
  <si>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</si>
  <si>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</si>
  <si>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</si>
  <si>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</si>
  <si>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</si>
  <si>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</si>
  <si>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</si>
  <si>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</si>
  <si>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</si>
  <si>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</si>
  <si>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</si>
  <si>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</si>
  <si>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</si>
  <si>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</si>
  <si>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</si>
  <si>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</si>
  <si>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</si>
  <si>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</si>
  <si>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</si>
  <si>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</si>
  <si>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</si>
  <si>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</si>
  <si>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</si>
  <si>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</si>
  <si>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</si>
  <si>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</si>
  <si>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</si>
  <si>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</si>
  <si>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</si>
  <si>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</si>
  <si>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</si>
  <si>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</si>
  <si>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</si>
  <si>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</si>
  <si>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</si>
  <si>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</si>
  <si>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</si>
  <si>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</si>
  <si>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</si>
  <si>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</si>
  <si>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</si>
  <si>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</si>
  <si>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</si>
  <si>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</si>
  <si>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</si>
  <si>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</si>
  <si>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</si>
  <si>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</si>
  <si>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</si>
  <si>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</si>
  <si>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</si>
  <si>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</si>
  <si>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</si>
  <si>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</si>
  <si>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</si>
  <si>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</si>
  <si>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</si>
  <si>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</si>
  <si>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</si>
  <si>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</si>
  <si>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</si>
  <si>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</si>
  <si>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</si>
  <si>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</si>
  <si>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</si>
  <si>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</si>
  <si>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</si>
  <si>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</si>
  <si>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</si>
  <si>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</si>
  <si>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</si>
  <si>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</si>
  <si>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</si>
  <si>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</si>
  <si>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</si>
  <si>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</si>
  <si>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</si>
  <si>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</si>
  <si>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</si>
  <si>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</si>
  <si>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</si>
  <si>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</si>
  <si>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</si>
  <si>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</si>
  <si>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</si>
  <si>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</si>
  <si>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</si>
  <si>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</si>
  <si>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</si>
  <si>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</si>
  <si>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</si>
  <si>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</si>
  <si>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</si>
  <si>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</si>
  <si>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</si>
  <si>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</si>
  <si>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</si>
  <si>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</si>
  <si>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</si>
  <si>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</si>
  <si>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</si>
  <si>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</si>
  <si>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</si>
  <si>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</si>
  <si>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</si>
  <si>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</si>
  <si>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</si>
  <si>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</si>
  <si>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</si>
  <si>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</si>
  <si>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</si>
  <si>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</si>
  <si>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</si>
  <si>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</si>
  <si>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</si>
  <si>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</si>
  <si>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</si>
  <si>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</si>
  <si>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</si>
  <si>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</si>
  <si>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</si>
  <si>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</si>
  <si>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</si>
  <si>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</si>
  <si>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</si>
  <si>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</si>
  <si>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</si>
  <si>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</si>
  <si>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</si>
  <si>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</si>
  <si>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</si>
  <si>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</si>
  <si>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</si>
  <si>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</si>
  <si>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</si>
  <si>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</si>
  <si>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</si>
  <si>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</si>
  <si>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</si>
  <si>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</si>
  <si>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</si>
  <si>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</si>
  <si>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</si>
  <si>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</si>
  <si>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</si>
  <si>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</si>
  <si>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</si>
  <si>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</si>
  <si>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</si>
  <si>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</si>
  <si>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</si>
  <si>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</si>
  <si>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</si>
  <si>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</si>
  <si>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</si>
  <si>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</si>
  <si>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</si>
  <si>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</si>
  <si>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</si>
  <si>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</si>
  <si>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</si>
  <si>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</si>
  <si>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</si>
  <si>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</si>
  <si>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</si>
  <si>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</si>
  <si>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</si>
  <si>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</si>
  <si>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</si>
  <si>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</si>
  <si>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</si>
  <si>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</si>
  <si>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</si>
  <si>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</si>
  <si>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</si>
  <si>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</si>
  <si>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</si>
  <si>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</si>
  <si>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</si>
  <si>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</si>
  <si>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</si>
  <si>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</si>
  <si>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</si>
  <si>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</si>
  <si>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</si>
  <si>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</si>
  <si>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</si>
  <si>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</si>
  <si>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</si>
  <si>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</si>
  <si>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</si>
  <si>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</si>
  <si>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</si>
  <si>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</si>
  <si>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</si>
  <si>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</si>
  <si>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</si>
  <si>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</si>
  <si>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</si>
  <si>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</si>
  <si>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</si>
  <si>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</si>
  <si>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</si>
  <si>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</si>
  <si>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</si>
  <si>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</si>
  <si>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</si>
  <si>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</si>
  <si>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</si>
  <si>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</si>
  <si>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</si>
  <si>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</si>
  <si>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</si>
  <si>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</si>
  <si>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</si>
  <si>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</si>
  <si>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</si>
  <si>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</si>
  <si>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</si>
  <si>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</si>
  <si>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</si>
  <si>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</si>
  <si>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</si>
  <si>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</si>
  <si>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</si>
  <si>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</si>
  <si>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</si>
  <si>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</si>
  <si>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</si>
  <si>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</si>
  <si>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</si>
  <si>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</si>
  <si>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</si>
  <si>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</si>
  <si>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</si>
  <si>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</si>
  <si>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</si>
  <si>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</si>
  <si>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</si>
  <si>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</si>
  <si>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</si>
  <si>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</si>
  <si>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</si>
  <si>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</si>
  <si>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</si>
  <si>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</si>
  <si>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</si>
  <si>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</si>
  <si>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</si>
  <si>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</si>
  <si>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</si>
  <si>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</si>
  <si>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</si>
  <si>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</si>
  <si>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</si>
  <si>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</si>
  <si>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</si>
  <si>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</si>
  <si>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</si>
  <si>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</si>
  <si>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</si>
  <si>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</si>
  <si>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</si>
  <si>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</si>
  <si>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</si>
  <si>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</si>
  <si>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</si>
  <si>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</si>
  <si>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</si>
  <si>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</si>
  <si>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</si>
  <si>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</si>
  <si>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</si>
  <si>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</si>
  <si>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</si>
  <si>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</si>
  <si>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</si>
  <si>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</si>
  <si>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</si>
  <si>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</si>
  <si>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</si>
  <si>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</si>
  <si>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</si>
  <si>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</si>
  <si>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</si>
  <si>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</si>
  <si>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</si>
  <si>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</si>
  <si>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</si>
  <si>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</si>
  <si>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</si>
  <si>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</si>
  <si>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</si>
  <si>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</si>
  <si>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</si>
  <si>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</si>
  <si>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</si>
  <si>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</si>
  <si>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</si>
  <si>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</si>
  <si>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</si>
  <si>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</si>
  <si>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</si>
  <si>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</si>
  <si>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</si>
  <si>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</si>
  <si>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</si>
  <si>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</si>
  <si>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</si>
  <si>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</si>
  <si>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</si>
  <si>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</si>
  <si>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</si>
  <si>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</si>
  <si>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</si>
  <si>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</si>
  <si>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</si>
  <si>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</si>
  <si>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</si>
  <si>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</si>
  <si>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</si>
  <si>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</si>
  <si>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</si>
  <si>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</si>
  <si>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</si>
  <si>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</si>
  <si>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</si>
  <si>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</si>
  <si>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</si>
  <si>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</si>
  <si>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</si>
  <si>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</si>
  <si>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</si>
  <si>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</si>
  <si>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</si>
  <si>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</si>
  <si>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</si>
  <si>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</si>
  <si>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</si>
  <si>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</si>
  <si>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</si>
  <si>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</si>
  <si>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</si>
  <si>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</si>
  <si>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</si>
  <si>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</si>
  <si>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</si>
  <si>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</si>
  <si>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</si>
  <si>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</si>
  <si>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</si>
  <si>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</si>
  <si>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</si>
  <si>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</si>
  <si>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</si>
  <si>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</si>
  <si>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</si>
  <si>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</si>
  <si>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</si>
  <si>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</si>
  <si>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</si>
  <si>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</si>
  <si>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</si>
  <si>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</si>
  <si>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</si>
  <si>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</si>
  <si>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</si>
  <si>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</si>
  <si>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</si>
  <si>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</si>
  <si>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</si>
  <si>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</si>
  <si>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</si>
  <si>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</si>
  <si>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</si>
  <si>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</si>
  <si>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</si>
  <si>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</si>
  <si>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</si>
  <si>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</si>
  <si>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</si>
  <si>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</si>
  <si>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</si>
  <si>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</si>
  <si>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</si>
  <si>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</si>
  <si>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</si>
  <si>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</si>
  <si>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</si>
  <si>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</si>
  <si>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</si>
  <si>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</si>
  <si>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</si>
  <si>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</si>
  <si>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</si>
  <si>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</si>
  <si>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</si>
  <si>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</si>
  <si>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</si>
  <si>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</si>
  <si>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</si>
  <si>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</si>
  <si>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</si>
  <si>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</si>
  <si>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</si>
  <si>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</si>
  <si>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</si>
  <si>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</si>
  <si>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</si>
  <si>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</si>
  <si>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</si>
  <si>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</si>
  <si>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</si>
  <si>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</si>
  <si>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</si>
  <si>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</si>
  <si>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</si>
  <si>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</si>
  <si>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</si>
  <si>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</si>
  <si>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</si>
  <si>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</si>
  <si>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</si>
  <si>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</si>
  <si>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</si>
  <si>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</si>
  <si>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</si>
  <si>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</si>
  <si>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</si>
  <si>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</si>
  <si>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</si>
  <si>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</si>
  <si>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</si>
  <si>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</si>
  <si>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</si>
  <si>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</si>
  <si>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</si>
  <si>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</si>
  <si>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</si>
  <si>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</si>
  <si>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</si>
  <si>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</si>
  <si>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</si>
  <si>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</si>
  <si>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</si>
  <si>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</si>
  <si>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</si>
  <si>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</si>
  <si>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</si>
  <si>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</si>
  <si>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</si>
  <si>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</si>
  <si>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</si>
  <si>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</si>
  <si>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</si>
  <si>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</si>
  <si>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</si>
  <si>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</si>
  <si>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</si>
  <si>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</si>
  <si>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</si>
  <si>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</si>
  <si>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</si>
  <si>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</si>
  <si>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</si>
  <si>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</si>
  <si>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</si>
  <si>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</si>
  <si>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</si>
  <si>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</si>
  <si>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</si>
  <si>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</si>
  <si>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</si>
  <si>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</si>
  <si>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</si>
  <si>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</si>
  <si>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</si>
  <si>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</si>
  <si>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</si>
  <si>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</si>
  <si>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</si>
  <si>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</si>
  <si>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</si>
  <si>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</si>
  <si>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</si>
  <si>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</si>
  <si>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</si>
  <si>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</si>
  <si>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</si>
  <si>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</si>
  <si>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</si>
  <si>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</si>
  <si>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</si>
  <si>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</si>
  <si>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</si>
  <si>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</si>
  <si>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</si>
  <si>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</si>
  <si>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</si>
  <si>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</si>
  <si>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</si>
  <si>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</si>
  <si>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</si>
  <si>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</si>
  <si>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</si>
  <si>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</si>
  <si>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</si>
  <si>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</si>
  <si>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</si>
  <si>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</si>
  <si>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</si>
  <si>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</si>
  <si>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</si>
  <si>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</si>
  <si>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</si>
  <si>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</si>
  <si>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</si>
  <si>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</si>
  <si>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</si>
  <si>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</si>
  <si>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</si>
  <si>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</si>
  <si>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</si>
  <si>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</si>
  <si>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</si>
  <si>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</si>
  <si>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</si>
  <si>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</si>
  <si>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</si>
  <si>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</si>
  <si>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</si>
  <si>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</si>
  <si>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</si>
  <si>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</si>
  <si>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</si>
  <si>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</si>
  <si>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</si>
  <si>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</si>
  <si>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</si>
  <si>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</si>
  <si>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</si>
  <si>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</si>
  <si>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</si>
  <si>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</si>
  <si>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</si>
  <si>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</si>
  <si>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</si>
  <si>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</si>
  <si>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</si>
  <si>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</si>
  <si>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</si>
  <si>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</si>
  <si>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</si>
  <si>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</si>
  <si>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</si>
  <si>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</si>
  <si>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</si>
  <si>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</si>
  <si>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</si>
  <si>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</si>
  <si>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</si>
  <si>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</si>
  <si>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</si>
  <si>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</si>
  <si>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</si>
  <si>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</si>
  <si>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</si>
  <si>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</si>
  <si>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</si>
  <si>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</si>
  <si>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</si>
  <si>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</si>
  <si>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</si>
  <si>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</si>
  <si>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</si>
  <si>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</si>
  <si>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</si>
  <si>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</si>
  <si>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</si>
  <si>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</si>
  <si>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</si>
  <si>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</si>
  <si>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</si>
  <si>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</si>
  <si>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</si>
  <si>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</si>
  <si>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</si>
  <si>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</si>
  <si>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</si>
  <si>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</si>
  <si>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</si>
  <si>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</si>
  <si>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</si>
  <si>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</si>
  <si>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</si>
  <si>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</si>
  <si>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</si>
  <si>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</si>
  <si>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</si>
  <si>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</si>
  <si>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</si>
  <si>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</si>
  <si>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</si>
  <si>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</si>
  <si>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</si>
  <si>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</si>
  <si>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</si>
  <si>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</si>
  <si>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</si>
  <si>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</si>
  <si>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</si>
  <si>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</si>
  <si>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</si>
  <si>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</si>
  <si>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</si>
  <si>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</si>
  <si>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</si>
  <si>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</si>
  <si>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</si>
  <si>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</si>
  <si>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</si>
  <si>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</si>
  <si>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</si>
  <si>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</si>
  <si>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</si>
  <si>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</si>
  <si>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</si>
  <si>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</si>
  <si>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</si>
  <si>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</si>
  <si>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</si>
  <si>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</si>
  <si>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</si>
  <si>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</si>
  <si>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</si>
  <si>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</si>
  <si>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</si>
  <si>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</si>
  <si>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</si>
  <si>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</si>
  <si>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</si>
  <si>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</si>
  <si>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</si>
  <si>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</si>
  <si>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</si>
  <si>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</si>
  <si>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</si>
  <si>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</si>
  <si>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</si>
  <si>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</si>
  <si>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</si>
  <si>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</si>
  <si>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</si>
  <si>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</si>
  <si>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</si>
  <si>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</si>
  <si>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</si>
  <si>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</si>
  <si>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</si>
  <si>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</si>
  <si>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</si>
  <si>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</si>
  <si>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</si>
  <si>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</si>
  <si>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</si>
  <si>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</si>
  <si>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</si>
  <si>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</si>
  <si>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</si>
  <si>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</si>
  <si>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</si>
  <si>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</si>
  <si>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</si>
  <si>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</si>
  <si>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</si>
  <si>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</si>
  <si>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</si>
  <si>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</si>
  <si>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</si>
  <si>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</si>
  <si>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</si>
  <si>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</si>
  <si>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</si>
  <si>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</si>
  <si>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</si>
  <si>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</si>
  <si>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</si>
  <si>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</si>
  <si>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</si>
  <si>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</si>
  <si>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</si>
  <si>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</si>
  <si>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</si>
  <si>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</si>
  <si>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</si>
  <si>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</si>
  <si>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</si>
  <si>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</si>
  <si>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</si>
  <si>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</si>
  <si>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</si>
  <si>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</si>
  <si>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</si>
  <si>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</si>
  <si>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</si>
  <si>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</si>
  <si>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</si>
  <si>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</si>
  <si>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</si>
  <si>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</si>
  <si>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</si>
  <si>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</si>
  <si>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</si>
  <si>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</si>
  <si>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</si>
  <si>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</si>
  <si>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</si>
  <si>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</si>
  <si>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</si>
  <si>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</si>
  <si>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</si>
  <si>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</si>
  <si>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</si>
  <si>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</si>
  <si>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</si>
  <si>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</si>
  <si>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</si>
  <si>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</si>
  <si>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</si>
  <si>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</si>
  <si>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</si>
  <si>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</si>
  <si>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</si>
  <si>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</si>
  <si>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</si>
  <si>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</si>
  <si>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</si>
  <si>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</si>
  <si>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</si>
  <si>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</si>
  <si>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</si>
  <si>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</si>
  <si>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</si>
  <si>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</si>
  <si>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</si>
  <si>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</si>
  <si>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</si>
  <si>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</si>
  <si>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</si>
  <si>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</si>
  <si>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</si>
  <si>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</si>
  <si>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</si>
  <si>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</si>
  <si>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</si>
  <si>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</si>
  <si>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</si>
  <si>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</si>
  <si>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</si>
  <si>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</si>
  <si>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</si>
  <si>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</si>
  <si>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</si>
  <si>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</si>
  <si>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</si>
  <si>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</si>
  <si>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</si>
  <si>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</si>
  <si>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</si>
  <si>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</si>
  <si>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</si>
  <si>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</si>
  <si>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</si>
  <si>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</si>
  <si>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</si>
  <si>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</si>
  <si>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</si>
  <si>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</si>
  <si>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</si>
  <si>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</si>
  <si>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</si>
  <si>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</si>
  <si>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</si>
  <si>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</si>
  <si>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</si>
  <si>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</si>
  <si>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</si>
  <si>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</si>
  <si>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</si>
  <si>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</si>
  <si>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</si>
  <si>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</si>
  <si>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</si>
  <si>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</si>
  <si>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</si>
  <si>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</si>
  <si>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</si>
  <si>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</si>
  <si>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</si>
  <si>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</si>
  <si>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</si>
  <si>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</si>
  <si>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</si>
  <si>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</si>
  <si>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</si>
  <si>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</si>
  <si>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</si>
  <si>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</si>
  <si>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</si>
  <si>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</si>
  <si>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</si>
  <si>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</si>
  <si>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</si>
  <si>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</si>
  <si>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</si>
  <si>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</si>
  <si>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</si>
  <si>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</si>
  <si>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</si>
  <si>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</si>
  <si>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</si>
  <si>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</si>
  <si>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</si>
  <si>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</si>
  <si>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</si>
  <si>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</si>
  <si>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</si>
  <si>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</si>
  <si>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</si>
  <si>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</si>
  <si>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</si>
  <si>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</si>
  <si>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</si>
  <si>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</si>
  <si>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</si>
  <si>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</si>
  <si>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</si>
  <si>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</si>
  <si>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</si>
  <si>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</si>
  <si>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</si>
  <si>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</si>
  <si>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</si>
  <si>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</si>
  <si>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</si>
  <si>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</si>
  <si>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</si>
  <si>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</si>
  <si>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</si>
  <si>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</si>
  <si>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</si>
  <si>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</si>
  <si>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</si>
  <si>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</si>
  <si>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</si>
  <si>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</si>
  <si>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</si>
  <si>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</si>
  <si>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</si>
  <si>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</si>
  <si>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</si>
  <si>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</si>
  <si>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</si>
  <si>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</si>
  <si>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</si>
  <si>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</si>
  <si>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</si>
  <si>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</si>
  <si>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</si>
  <si>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</si>
  <si>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</si>
  <si>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</si>
  <si>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</si>
  <si>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</si>
  <si>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</si>
  <si>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</si>
  <si>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</si>
  <si>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</si>
  <si>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</si>
  <si>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</si>
  <si>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</si>
  <si>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</si>
  <si>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</si>
  <si>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</si>
  <si>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</si>
  <si>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</si>
  <si>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</si>
  <si>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</si>
  <si>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</si>
  <si>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</si>
  <si>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</si>
  <si>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</si>
  <si>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</si>
  <si>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</si>
  <si>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</si>
  <si>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</si>
  <si>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</si>
  <si>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</si>
  <si>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</si>
  <si>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</si>
  <si>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</si>
  <si>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</si>
  <si>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</si>
  <si>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</si>
  <si>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</si>
  <si>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</si>
  <si>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</si>
  <si>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</si>
  <si>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</si>
  <si>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</si>
  <si>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</si>
  <si>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</si>
  <si>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</si>
  <si>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</si>
  <si>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</si>
  <si>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</si>
  <si>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</si>
  <si>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</si>
  <si>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</si>
  <si>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</si>
  <si>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</si>
  <si>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</si>
  <si>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</si>
  <si>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</si>
  <si>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</si>
  <si>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</si>
  <si>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</si>
  <si>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</si>
  <si>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</si>
  <si>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</si>
  <si>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</si>
  <si>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</si>
  <si>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</si>
  <si>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</si>
  <si>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</si>
  <si>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</si>
  <si>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</si>
  <si>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</si>
  <si>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</si>
  <si>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</si>
  <si>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</si>
  <si>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</si>
  <si>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</si>
  <si>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</si>
  <si>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</si>
  <si>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</si>
  <si>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</si>
  <si>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</si>
  <si>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</si>
  <si>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</si>
  <si>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</si>
  <si>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</si>
  <si>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</si>
  <si>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</si>
  <si>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</si>
  <si>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</si>
  <si>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</si>
  <si>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</si>
  <si>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</si>
  <si>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</si>
  <si>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</si>
  <si>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</si>
  <si>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</si>
  <si>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</si>
  <si>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</si>
  <si>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</si>
  <si>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</si>
  <si>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</si>
  <si>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</si>
  <si>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</si>
  <si>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</si>
  <si>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</si>
  <si>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</si>
  <si>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</si>
  <si>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</si>
  <si>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</si>
  <si>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</si>
  <si>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</si>
  <si>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</si>
  <si>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</si>
  <si>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</si>
  <si>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</si>
  <si>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</si>
  <si>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</si>
  <si>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</si>
  <si>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</si>
  <si>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</si>
  <si>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</si>
  <si>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</si>
  <si>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</si>
  <si>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</si>
  <si>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</si>
  <si>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</si>
  <si>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</si>
  <si>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</si>
  <si>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</si>
  <si>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</si>
  <si>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</si>
  <si>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</si>
  <si>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</si>
  <si>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</si>
  <si>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</si>
  <si>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</si>
  <si>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</si>
  <si>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</si>
  <si>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</si>
  <si>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</si>
  <si>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</si>
  <si>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</si>
  <si>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</si>
  <si>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</si>
  <si>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</si>
  <si>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</si>
  <si>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</si>
  <si>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</si>
  <si>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</si>
  <si>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</si>
  <si>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</si>
  <si>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</si>
  <si>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</si>
  <si>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</si>
  <si>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</si>
  <si>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</si>
  <si>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</si>
  <si>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</si>
  <si>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</si>
  <si>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</si>
  <si>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</si>
  <si>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</si>
  <si>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</si>
  <si>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</si>
  <si>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</si>
  <si>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</si>
  <si>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</si>
  <si>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</si>
  <si>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</si>
  <si>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</si>
  <si>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</si>
  <si>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</si>
  <si>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</si>
  <si>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</si>
  <si>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</si>
  <si>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</si>
  <si>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</si>
  <si>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</si>
  <si>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</si>
  <si>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</si>
  <si>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</si>
  <si>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</si>
  <si>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</si>
  <si>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</si>
  <si>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</si>
  <si>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</si>
  <si>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</si>
  <si>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</si>
  <si>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</si>
  <si>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</si>
  <si>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</si>
  <si>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</si>
  <si>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</si>
  <si>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</si>
  <si>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</si>
  <si>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</si>
  <si>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</si>
  <si>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</si>
  <si>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</si>
  <si>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</si>
  <si>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</si>
  <si>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</si>
  <si>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</si>
  <si>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</si>
  <si>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</si>
  <si>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</si>
  <si>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</si>
  <si>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</si>
  <si>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</si>
  <si>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</si>
  <si>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</si>
  <si>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</si>
  <si>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</si>
  <si>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</si>
  <si>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</si>
  <si>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</si>
  <si>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</si>
  <si>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</si>
  <si>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</si>
  <si>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</si>
  <si>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</si>
  <si>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</si>
  <si>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</si>
  <si>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</si>
  <si>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</si>
  <si>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</si>
  <si>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</si>
  <si>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</si>
  <si>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</si>
  <si>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</si>
  <si>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</si>
  <si>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</si>
  <si>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</si>
  <si>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</si>
  <si>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</si>
  <si>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</si>
  <si>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</si>
  <si>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</si>
  <si>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</si>
  <si>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</si>
  <si>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</si>
  <si>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</si>
  <si>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</si>
  <si>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</si>
  <si>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</si>
  <si>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</si>
  <si>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</si>
  <si>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</si>
  <si>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</si>
  <si>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</si>
  <si>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</si>
  <si>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</si>
  <si>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</si>
  <si>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</si>
  <si>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</si>
  <si>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</si>
  <si>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</si>
  <si>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</si>
  <si>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</si>
  <si>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</si>
  <si>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</si>
  <si>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</si>
  <si>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</si>
  <si>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</si>
  <si>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</si>
  <si>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</si>
  <si>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</si>
  <si>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</si>
  <si>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</si>
  <si>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</si>
  <si>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</si>
  <si>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</si>
  <si>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</si>
  <si>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</si>
  <si>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</si>
  <si>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</si>
  <si>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</si>
  <si>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</si>
  <si>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</si>
  <si>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</si>
  <si>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</si>
  <si>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</si>
  <si>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</si>
  <si>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</si>
  <si>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</si>
  <si>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</si>
  <si>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</si>
  <si>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</si>
  <si>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</si>
  <si>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</si>
  <si>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</si>
  <si>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</si>
  <si>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</si>
  <si>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</si>
  <si>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</si>
  <si>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</si>
  <si>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</si>
  <si>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</si>
  <si>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</si>
  <si>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</si>
  <si>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</si>
  <si>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</si>
  <si>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</si>
  <si>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</si>
  <si>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</si>
  <si>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</si>
  <si>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</si>
  <si>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</si>
  <si>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</si>
  <si>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</si>
  <si>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</si>
  <si>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</si>
  <si>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</si>
  <si>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</si>
  <si>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</si>
  <si>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</si>
  <si>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</si>
  <si>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</si>
  <si>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</si>
  <si>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</si>
  <si>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</si>
  <si>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</si>
  <si>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</si>
  <si>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</si>
  <si>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</si>
  <si>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</si>
  <si>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</si>
  <si>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</si>
  <si>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</si>
  <si>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</si>
  <si>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</si>
  <si>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</si>
  <si>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</si>
  <si>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</si>
  <si>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</si>
  <si>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</si>
  <si>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</si>
  <si>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</si>
  <si>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</si>
  <si>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</si>
  <si>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</si>
  <si>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</si>
  <si>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</si>
  <si>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</si>
  <si>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</si>
  <si>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</si>
  <si>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</si>
  <si>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</si>
  <si>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</si>
  <si>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</si>
  <si>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</si>
  <si>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</si>
  <si>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</si>
  <si>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</si>
  <si>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</si>
  <si>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</si>
  <si>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</si>
  <si>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</si>
  <si>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</si>
  <si>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</si>
  <si>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</si>
  <si>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</si>
  <si>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</si>
  <si>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</si>
  <si>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</si>
  <si>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</si>
  <si>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</si>
  <si>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</si>
  <si>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</si>
  <si>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</si>
  <si>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</si>
  <si>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</si>
  <si>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</si>
  <si>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</si>
  <si>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</si>
  <si>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</si>
  <si>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</si>
  <si>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</si>
  <si>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</si>
  <si>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</si>
  <si>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</si>
  <si>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</si>
  <si>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</si>
  <si>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</si>
  <si>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</si>
  <si>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</si>
  <si>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</si>
  <si>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</si>
  <si>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</si>
  <si>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</si>
  <si>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</si>
  <si>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</si>
  <si>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</si>
  <si>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</si>
  <si>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</si>
  <si>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</si>
  <si>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</si>
  <si>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</si>
  <si>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</si>
  <si>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</si>
  <si>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</si>
  <si>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</si>
  <si>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</si>
  <si>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</si>
  <si>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</si>
  <si>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</si>
  <si>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</si>
  <si>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</si>
  <si>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</si>
  <si>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</si>
  <si>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</si>
  <si>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</si>
  <si>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</si>
  <si>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</si>
  <si>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</si>
  <si>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</si>
  <si>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</si>
  <si>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</si>
  <si>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</si>
  <si>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</si>
  <si>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</si>
  <si>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</si>
  <si>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</si>
  <si>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</si>
  <si>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</si>
  <si>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</si>
  <si>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</si>
  <si>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</si>
  <si>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</si>
  <si>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</si>
  <si>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</si>
  <si>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</si>
  <si>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</si>
  <si>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</si>
  <si>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</si>
  <si>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</si>
  <si>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</si>
  <si>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</si>
  <si>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</si>
  <si>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</si>
  <si>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</si>
  <si>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</si>
  <si>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</si>
  <si>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</si>
  <si>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</si>
  <si>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</si>
  <si>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</si>
  <si>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</si>
  <si>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</si>
  <si>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</si>
  <si>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</si>
  <si>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</si>
  <si>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</si>
  <si>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</si>
  <si>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</si>
  <si>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</si>
  <si>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</si>
  <si>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</si>
  <si>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</si>
  <si>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</si>
  <si>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</si>
  <si>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</si>
  <si>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</si>
  <si>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</si>
  <si>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</si>
  <si>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</si>
  <si>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</si>
  <si>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</si>
  <si>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</si>
  <si>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</si>
  <si>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</si>
  <si>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</si>
  <si>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</si>
  <si>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</si>
  <si>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</si>
  <si>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</si>
  <si>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</si>
  <si>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</si>
  <si>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</si>
  <si>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</si>
  <si>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</si>
  <si>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</si>
  <si>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</si>
  <si>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</si>
  <si>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</si>
  <si>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</si>
  <si>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</si>
  <si>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</si>
  <si>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</si>
  <si>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</si>
  <si>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</si>
  <si>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</si>
  <si>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</si>
  <si>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</si>
  <si>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</si>
  <si>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</si>
  <si>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</si>
  <si>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</si>
  <si>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</si>
  <si>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</si>
  <si>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</si>
  <si>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</si>
  <si>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</si>
  <si>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</si>
  <si>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</si>
  <si>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</si>
  <si>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</si>
  <si>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</si>
  <si>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</si>
  <si>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</si>
  <si>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</si>
  <si>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</si>
  <si>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</si>
  <si>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</si>
  <si>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</si>
  <si>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</si>
  <si>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</si>
  <si>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</si>
  <si>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</si>
  <si>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</si>
  <si>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</si>
  <si>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</si>
  <si>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</si>
  <si>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</si>
  <si>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</si>
  <si>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</si>
  <si>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</si>
  <si>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</si>
  <si>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</si>
  <si>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</si>
  <si>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</si>
  <si>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</si>
  <si>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</si>
  <si>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</si>
  <si>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</si>
  <si>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</si>
  <si>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</si>
  <si>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</si>
  <si>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</si>
  <si>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</si>
  <si>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</si>
  <si>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</si>
  <si>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</si>
  <si>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</si>
  <si>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</si>
  <si>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</si>
  <si>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</si>
  <si>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</si>
  <si>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</si>
  <si>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</si>
  <si>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</si>
  <si>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</si>
  <si>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</si>
  <si>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</si>
  <si>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</si>
  <si>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</si>
  <si>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</si>
  <si>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</si>
  <si>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</si>
  <si>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</si>
  <si>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</si>
  <si>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</si>
  <si>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</si>
  <si>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</si>
  <si>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</si>
  <si>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</si>
  <si>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</si>
  <si>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</si>
  <si>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</si>
  <si>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</si>
  <si>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</si>
  <si>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</si>
  <si>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</si>
  <si>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</si>
  <si>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</si>
  <si>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</si>
  <si>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</si>
  <si>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</si>
  <si>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</si>
  <si>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</si>
  <si>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</si>
  <si>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</si>
  <si>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</si>
  <si>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</si>
  <si>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</si>
  <si>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</si>
  <si>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</si>
  <si>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</si>
  <si>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</si>
  <si>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</si>
  <si>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</si>
  <si>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</si>
  <si>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</si>
  <si>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</si>
  <si>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</si>
  <si>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</si>
  <si>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</si>
  <si>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</si>
  <si>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</si>
  <si>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</si>
  <si>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</si>
  <si>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</si>
  <si>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</si>
  <si>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</si>
  <si>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</si>
  <si>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</si>
  <si>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</si>
  <si>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</si>
  <si>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</si>
  <si>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</si>
  <si>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</si>
  <si>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</si>
  <si>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</si>
  <si>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</si>
  <si>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</si>
  <si>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</si>
  <si>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</si>
  <si>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</si>
  <si>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</si>
  <si>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</si>
  <si>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</si>
  <si>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</si>
  <si>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</si>
  <si>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</si>
  <si>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</si>
  <si>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</si>
  <si>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</si>
  <si>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</si>
  <si>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</si>
  <si>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</si>
  <si>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</si>
  <si>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</si>
  <si>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</si>
  <si>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</si>
  <si>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</si>
  <si>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</si>
  <si>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</si>
  <si>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</si>
  <si>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</si>
  <si>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</si>
  <si>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</si>
  <si>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</si>
  <si>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</si>
  <si>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</si>
  <si>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</si>
  <si>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</si>
  <si>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</si>
  <si>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</si>
  <si>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</si>
  <si>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</si>
  <si>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</si>
  <si>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</si>
  <si>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</si>
  <si>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</si>
  <si>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</si>
  <si>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</si>
  <si>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</si>
  <si>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</si>
  <si>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</si>
  <si>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</si>
  <si>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</si>
  <si>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</si>
  <si>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</si>
  <si>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</si>
  <si>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</si>
  <si>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</si>
  <si>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</si>
  <si>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</si>
  <si>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</si>
  <si>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</si>
  <si>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</si>
  <si>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</si>
  <si>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</si>
  <si>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</si>
  <si>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</si>
  <si>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</si>
  <si>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</si>
  <si>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</si>
  <si>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</si>
  <si>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</si>
  <si>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</si>
  <si>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</si>
  <si>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</si>
  <si>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</si>
  <si>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</si>
  <si>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</si>
  <si>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</si>
  <si>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</si>
  <si>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</si>
  <si>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</si>
  <si>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</si>
  <si>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</si>
  <si>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</si>
  <si>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</si>
  <si>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</si>
  <si>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</si>
  <si>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</si>
  <si>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</si>
  <si>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</si>
  <si>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</si>
  <si>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</si>
  <si>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</si>
  <si>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</si>
  <si>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</si>
  <si>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</si>
  <si>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</si>
  <si>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</si>
  <si>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</si>
  <si>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</si>
  <si>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</si>
  <si>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</si>
  <si>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</si>
  <si>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</si>
  <si>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</si>
  <si>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</si>
  <si>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</si>
  <si>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</si>
  <si>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</si>
  <si>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</si>
  <si>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</si>
  <si>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</si>
  <si>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</si>
  <si>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</si>
  <si>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</si>
  <si>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</si>
  <si>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</si>
  <si>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</si>
  <si>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</si>
  <si>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</si>
  <si>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</si>
  <si>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</si>
  <si>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</si>
  <si>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</si>
  <si>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</si>
  <si>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</si>
  <si>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</si>
  <si>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</si>
  <si>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</si>
  <si>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</si>
  <si>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</si>
  <si>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</si>
  <si>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</si>
  <si>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</si>
  <si>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</si>
  <si>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</si>
  <si>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</si>
  <si>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</si>
  <si>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</si>
  <si>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</si>
  <si>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</si>
  <si>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</si>
  <si>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</si>
  <si>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</si>
  <si>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</si>
  <si>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</si>
  <si>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</si>
  <si>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</si>
  <si>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</si>
  <si>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</si>
  <si>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</si>
  <si>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</si>
  <si>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</si>
  <si>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</si>
  <si>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</si>
  <si>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</si>
  <si>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</si>
  <si>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</si>
  <si>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</si>
  <si>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</si>
  <si>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</si>
  <si>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</si>
  <si>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</si>
  <si>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</si>
  <si>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</si>
  <si>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</si>
  <si>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</si>
  <si>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</si>
  <si>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</si>
  <si>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</si>
  <si>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</si>
  <si>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</si>
  <si>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</si>
  <si>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</si>
  <si>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</si>
  <si>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</si>
  <si>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</si>
  <si>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</si>
  <si>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</si>
  <si>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</si>
  <si>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</si>
  <si>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</si>
  <si>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</si>
  <si>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</si>
  <si>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</si>
  <si>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</si>
  <si>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</si>
  <si>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</si>
  <si>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</si>
  <si>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</si>
  <si>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</si>
  <si>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</si>
  <si>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</si>
  <si>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</si>
  <si>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</si>
  <si>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</si>
  <si>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</si>
  <si>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</si>
  <si>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</si>
  <si>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</si>
  <si>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</si>
  <si>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</si>
  <si>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</si>
  <si>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</si>
  <si>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</si>
  <si>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</si>
  <si>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</si>
  <si>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</si>
  <si>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</si>
  <si>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</si>
  <si>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</si>
  <si>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</si>
  <si>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</si>
  <si>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</si>
  <si>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</si>
  <si>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</si>
  <si>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</si>
  <si>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</si>
  <si>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</si>
  <si>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</si>
  <si>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</si>
  <si>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</si>
  <si>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</si>
  <si>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</si>
  <si>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</si>
  <si>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</si>
  <si>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</si>
  <si>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</si>
  <si>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</si>
  <si>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</si>
  <si>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</si>
  <si>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</si>
  <si>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</si>
  <si>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</si>
  <si>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</si>
  <si>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</si>
  <si>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</si>
  <si>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</si>
  <si>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</si>
  <si>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</si>
  <si>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</si>
  <si>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</si>
  <si>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</si>
  <si>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</si>
  <si>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</si>
  <si>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</si>
  <si>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</si>
  <si>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</si>
  <si>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</si>
  <si>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</si>
  <si>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</si>
  <si>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</si>
  <si>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</si>
  <si>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</si>
  <si>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</si>
  <si>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</si>
  <si>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</si>
  <si>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</si>
  <si>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</si>
  <si>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</si>
  <si>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</si>
  <si>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</si>
  <si>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</si>
  <si>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</si>
  <si>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</si>
  <si>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</si>
  <si>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</si>
  <si>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</si>
  <si>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</si>
  <si>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</si>
  <si>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</si>
  <si>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</si>
  <si>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</si>
  <si>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</si>
  <si>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</si>
  <si>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</si>
  <si>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</si>
  <si>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</si>
  <si>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</si>
  <si>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</si>
  <si>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</si>
  <si>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</si>
  <si>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</si>
  <si>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</si>
  <si>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</si>
  <si>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</si>
  <si>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</si>
  <si>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</si>
  <si>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</si>
  <si>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</si>
  <si>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</si>
  <si>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</si>
  <si>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</si>
  <si>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</si>
  <si>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</si>
  <si>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</si>
  <si>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</si>
  <si>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</si>
  <si>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</si>
  <si>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</si>
  <si>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</si>
  <si>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</si>
  <si>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</si>
  <si>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</si>
  <si>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</si>
  <si>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</si>
  <si>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</si>
  <si>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</si>
  <si>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</si>
  <si>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</si>
  <si>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</si>
  <si>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</si>
  <si>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</si>
  <si>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</si>
  <si>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</si>
  <si>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</si>
  <si>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</si>
  <si>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</si>
  <si>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</si>
  <si>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</si>
  <si>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</si>
  <si>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</si>
  <si>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</si>
  <si>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</si>
  <si>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</si>
  <si>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</si>
  <si>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</si>
  <si>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</si>
  <si>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</si>
  <si>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</si>
  <si>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</si>
  <si>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</si>
  <si>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</si>
  <si>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</si>
  <si>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</si>
  <si>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</si>
  <si>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</si>
  <si>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</si>
  <si>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</si>
  <si>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</si>
  <si>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</si>
  <si>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</si>
  <si>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</si>
  <si>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</si>
  <si>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</si>
  <si>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</si>
  <si>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</si>
  <si>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</si>
  <si>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</si>
  <si>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</si>
  <si>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</si>
  <si>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</si>
  <si>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</si>
  <si>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</si>
  <si>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</si>
  <si>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</si>
  <si>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</si>
  <si>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</si>
  <si>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</si>
  <si>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</si>
  <si>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</si>
  <si>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</si>
  <si>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</si>
  <si>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</si>
  <si>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</si>
  <si>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</si>
  <si>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</si>
  <si>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</si>
  <si>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</si>
  <si>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</si>
  <si>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</si>
  <si>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</si>
  <si>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</si>
  <si>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</si>
  <si>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</si>
  <si>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</si>
  <si>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</si>
  <si>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</si>
  <si>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</si>
  <si>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</si>
  <si>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</si>
  <si>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</si>
  <si>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</si>
  <si>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</si>
  <si>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</si>
  <si>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</si>
  <si>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</si>
  <si>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</si>
  <si>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</si>
  <si>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</si>
  <si>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</si>
  <si>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</si>
  <si>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</si>
  <si>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</si>
  <si>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</si>
  <si>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</si>
  <si>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</si>
  <si>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</si>
  <si>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</si>
  <si>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</si>
  <si>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</si>
  <si>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</si>
  <si>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</si>
  <si>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</si>
  <si>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</si>
  <si>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</si>
  <si>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</si>
  <si>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</si>
  <si>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</si>
  <si>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</si>
  <si>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</si>
  <si>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</si>
  <si>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</si>
  <si>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</si>
  <si>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</si>
  <si>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</si>
  <si>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</si>
  <si>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</si>
  <si>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</si>
  <si>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</si>
  <si>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</si>
  <si>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</si>
  <si>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</si>
  <si>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</si>
  <si>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</si>
  <si>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</si>
  <si>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</si>
  <si>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</si>
  <si>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</si>
  <si>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</si>
  <si>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</si>
  <si>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</si>
  <si>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</si>
  <si>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</si>
  <si>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</si>
  <si>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</si>
  <si>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</si>
  <si>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</si>
  <si>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</si>
  <si>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</si>
  <si>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</si>
  <si>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</si>
  <si>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</si>
  <si>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</si>
  <si>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</si>
  <si>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</si>
  <si>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</si>
  <si>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</si>
  <si>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</si>
  <si>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</si>
  <si>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</si>
  <si>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</si>
  <si>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</si>
  <si>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</si>
  <si>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</si>
  <si>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</si>
  <si>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</si>
  <si>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</si>
  <si>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</si>
  <si>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</si>
  <si>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</si>
  <si>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</si>
  <si>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</si>
  <si>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</si>
  <si>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</si>
  <si>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</si>
  <si>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</si>
  <si>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</si>
  <si>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</si>
  <si>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</si>
  <si>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</si>
  <si>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</si>
  <si>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</si>
  <si>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</si>
  <si>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</si>
  <si>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</si>
  <si>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</si>
  <si>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</si>
  <si>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</si>
  <si>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</si>
  <si>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</si>
  <si>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</si>
  <si>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</si>
  <si>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</si>
  <si>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</si>
  <si>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</si>
  <si>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</si>
  <si>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</si>
  <si>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</si>
  <si>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</si>
  <si>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</si>
  <si>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</si>
  <si>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</si>
  <si>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</si>
  <si>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</si>
  <si>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</si>
  <si>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</si>
  <si>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</si>
  <si>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</si>
  <si>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</si>
  <si>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</si>
  <si>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</si>
  <si>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</si>
  <si>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</si>
  <si>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</si>
  <si>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</si>
  <si>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</si>
  <si>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</si>
  <si>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</si>
  <si>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</si>
  <si>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</si>
  <si>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</si>
  <si>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</si>
  <si>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</si>
  <si>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</si>
  <si>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</si>
  <si>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</si>
  <si>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</si>
  <si>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</si>
  <si>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</si>
  <si>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</si>
  <si>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</si>
  <si>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</si>
  <si>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</si>
  <si>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</si>
  <si>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</si>
  <si>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</si>
  <si>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</si>
  <si>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</si>
  <si>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</si>
  <si>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</si>
  <si>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</si>
  <si>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</si>
  <si>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</si>
  <si>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</si>
  <si>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</si>
  <si>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</si>
  <si>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</si>
  <si>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</si>
  <si>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</si>
  <si>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</si>
  <si>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</si>
  <si>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</si>
  <si>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</si>
  <si>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</si>
  <si>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</si>
  <si>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</si>
  <si>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</si>
  <si>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</si>
  <si>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</si>
  <si>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</si>
  <si>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</si>
  <si>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</si>
  <si>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</si>
  <si>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</si>
  <si>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</si>
  <si>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</si>
  <si>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</si>
  <si>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</si>
  <si>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</si>
  <si>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</si>
  <si>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</si>
  <si>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</si>
  <si>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</si>
  <si>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</si>
  <si>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</si>
  <si>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</si>
  <si>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</si>
  <si>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</si>
  <si>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</si>
  <si>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</si>
  <si>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</si>
  <si>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</si>
  <si>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</si>
  <si>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</si>
  <si>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</si>
  <si>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</si>
  <si>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</si>
  <si>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</si>
  <si>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</si>
  <si>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</si>
  <si>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</si>
  <si>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</si>
  <si>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</si>
  <si>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</si>
  <si>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</si>
  <si>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</si>
  <si>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</si>
  <si>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</si>
  <si>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</si>
  <si>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</si>
  <si>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</si>
  <si>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</si>
  <si>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</si>
  <si>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</si>
  <si>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</si>
  <si>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</si>
  <si>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</si>
  <si>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</si>
  <si>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</si>
  <si>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</si>
  <si>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</si>
  <si>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</si>
  <si>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</si>
  <si>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</si>
  <si>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</si>
  <si>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</si>
  <si>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</si>
  <si>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</si>
  <si>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</si>
  <si>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</si>
  <si>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</si>
  <si>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</si>
  <si>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</si>
  <si>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</si>
  <si>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</si>
  <si>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</si>
  <si>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</si>
  <si>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</si>
  <si>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</si>
  <si>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</si>
  <si>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</si>
  <si>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</si>
  <si>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</si>
  <si>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</si>
  <si>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</si>
  <si>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</si>
  <si>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</si>
  <si>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</si>
  <si>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</si>
  <si>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</si>
  <si>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</si>
  <si>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</si>
  <si>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</si>
  <si>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</si>
  <si>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</si>
  <si>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</si>
  <si>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</si>
  <si>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</si>
  <si>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</si>
  <si>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</si>
  <si>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</si>
  <si>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</si>
  <si>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</si>
  <si>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</si>
  <si>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</si>
  <si>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</si>
  <si>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</si>
  <si>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</si>
  <si>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</si>
  <si>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</si>
  <si>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</si>
  <si>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</si>
  <si>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</si>
  <si>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</si>
  <si>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</si>
  <si>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</si>
  <si>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</si>
  <si>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</si>
  <si>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</si>
  <si>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</si>
  <si>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</si>
  <si>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</si>
  <si>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</si>
  <si>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</si>
  <si>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</si>
  <si>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</si>
  <si>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</si>
  <si>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</si>
  <si>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</si>
  <si>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</si>
  <si>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</si>
  <si>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</si>
  <si>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</si>
  <si>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</si>
  <si>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</si>
  <si>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</si>
  <si>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</si>
  <si>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</si>
  <si>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</si>
  <si>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</si>
  <si>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</si>
  <si>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</si>
  <si>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</si>
  <si>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</si>
  <si>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</si>
  <si>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</si>
  <si>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</si>
  <si>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</si>
  <si>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</si>
  <si>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</si>
  <si>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</si>
  <si>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</si>
  <si>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</si>
  <si>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</si>
  <si>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</si>
  <si>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</si>
  <si>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</si>
  <si>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</si>
  <si>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</si>
  <si>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</si>
  <si>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</si>
  <si>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</si>
  <si>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</si>
  <si>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</si>
  <si>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</si>
  <si>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</si>
  <si>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</si>
  <si>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</si>
  <si>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</si>
  <si>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</si>
  <si>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</si>
  <si>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</si>
  <si>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</si>
  <si>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</si>
  <si>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</si>
  <si>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</si>
  <si>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</si>
  <si>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</si>
  <si>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</si>
  <si>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</si>
  <si>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</si>
  <si>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</si>
  <si>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</si>
  <si>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</si>
  <si>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</si>
  <si>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</si>
  <si>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</si>
  <si>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</si>
  <si>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</si>
  <si>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</si>
  <si>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</si>
  <si>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</si>
  <si>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</si>
  <si>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</si>
  <si>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</si>
  <si>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</si>
  <si>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</si>
  <si>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</si>
  <si>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</si>
  <si>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</si>
  <si>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</si>
  <si>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</si>
  <si>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</si>
  <si>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</si>
  <si>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</si>
  <si>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</si>
  <si>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</si>
  <si>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</si>
  <si>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</si>
  <si>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</si>
  <si>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</si>
  <si>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</si>
  <si>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</si>
  <si>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</si>
  <si>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</si>
  <si>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</si>
  <si>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</si>
  <si>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</si>
  <si>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</si>
  <si>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</si>
  <si>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</si>
  <si>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</si>
  <si>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</si>
  <si>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</si>
  <si>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</si>
  <si>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</si>
  <si>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</si>
  <si>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</si>
  <si>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</si>
  <si>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</si>
  <si>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</si>
  <si>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</si>
  <si>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</si>
  <si>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</si>
  <si>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</si>
  <si>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</si>
  <si>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</si>
  <si>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</si>
  <si>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</si>
  <si>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</si>
  <si>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</si>
  <si>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</si>
  <si>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</si>
  <si>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</si>
  <si>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</si>
  <si>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</si>
  <si>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</si>
  <si>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</si>
  <si>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</si>
  <si>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</si>
  <si>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</si>
  <si>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</si>
  <si>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</si>
  <si>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</si>
  <si>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</si>
  <si>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</si>
  <si>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</si>
  <si>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</si>
  <si>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</si>
  <si>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</si>
  <si>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</si>
  <si>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</si>
  <si>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</si>
  <si>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</si>
  <si>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</si>
  <si>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</si>
  <si>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</si>
  <si>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</si>
  <si>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</si>
  <si>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</si>
  <si>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</si>
  <si>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</si>
  <si>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</si>
  <si>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</si>
  <si>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</si>
  <si>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</si>
  <si>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</si>
  <si>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</si>
  <si>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</si>
  <si>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</si>
  <si>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</si>
  <si>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</si>
  <si>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</si>
  <si>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</si>
  <si>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</si>
  <si>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</si>
  <si>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</si>
  <si>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</si>
  <si>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</si>
  <si>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</si>
  <si>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</si>
  <si>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</si>
  <si>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</si>
  <si>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</si>
  <si>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</si>
  <si>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</si>
  <si>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</si>
  <si>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</si>
  <si>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</si>
  <si>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</si>
  <si>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</si>
  <si>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</si>
  <si>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</si>
  <si>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</si>
  <si>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</si>
  <si>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</si>
  <si>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</si>
  <si>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</si>
  <si>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</si>
  <si>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</si>
  <si>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</si>
  <si>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</si>
  <si>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</si>
  <si>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</si>
  <si>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</si>
  <si>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</si>
  <si>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</si>
  <si>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</si>
  <si>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</si>
  <si>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</si>
  <si>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</si>
  <si>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</si>
  <si>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</si>
  <si>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</si>
  <si>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</si>
  <si>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</si>
  <si>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</si>
  <si>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</si>
  <si>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</si>
  <si>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</si>
  <si>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</si>
  <si>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</si>
  <si>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</si>
  <si>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</si>
  <si>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</si>
  <si>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</si>
  <si>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</si>
  <si>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</si>
  <si>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</si>
  <si>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</si>
  <si>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</si>
  <si>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</si>
  <si>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</si>
  <si>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</si>
  <si>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</si>
  <si>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</si>
  <si>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</si>
  <si>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</si>
  <si>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</si>
  <si>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</si>
  <si>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</si>
  <si>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</si>
  <si>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</si>
  <si>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</si>
  <si>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</si>
  <si>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</si>
  <si>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</si>
  <si>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</si>
  <si>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</si>
  <si>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</si>
  <si>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</si>
  <si>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</si>
  <si>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</si>
  <si>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</si>
  <si>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</si>
  <si>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</si>
  <si>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</si>
  <si>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</si>
  <si>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</si>
  <si>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</si>
  <si>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</si>
  <si>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</si>
  <si>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</si>
  <si>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</si>
  <si>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</si>
  <si>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</si>
  <si>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</si>
  <si>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</si>
  <si>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</si>
  <si>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</si>
  <si>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</si>
  <si>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</si>
  <si>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</si>
  <si>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</si>
  <si>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</si>
  <si>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</si>
  <si>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</si>
  <si>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</si>
  <si>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</si>
  <si>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</si>
  <si>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</si>
  <si>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</si>
  <si>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</si>
  <si>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</si>
  <si>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</si>
  <si>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</si>
  <si>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</si>
  <si>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</si>
  <si>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</si>
  <si>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</si>
  <si>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</si>
  <si>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</si>
  <si>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</si>
  <si>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</si>
  <si>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</si>
  <si>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</si>
  <si>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</si>
  <si>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</si>
  <si>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</si>
  <si>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</si>
  <si>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</si>
  <si>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</si>
  <si>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</si>
  <si>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</si>
  <si>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</si>
  <si>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</si>
  <si>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</si>
  <si>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</si>
  <si>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</si>
  <si>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</si>
  <si>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</si>
  <si>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</si>
  <si>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</si>
  <si>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</si>
  <si>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2021-86-10002013</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</si>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</sst>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8" zoomScale="50" zoomScaleNormal="50" zoomScaleSheetLayoutView="40" zoomScalePageLayoutView="40" workbookViewId="0">
      <selection activeCell="N179" sqref="N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1107</v>
      </c>
      <c r="K20" s="149">
        <v>3227403594</v>
      </c>
      <c r="L20" s="150"/>
      <c r="M20" s="150">
        <v>44561</v>
      </c>
      <c r="N20" s="133">
        <f>+(M20-L20)/30</f>
        <v>1485.3666666666666</v>
      </c>
      <c r="O20" s="136"/>
      <c r="U20" s="132"/>
      <c r="V20" s="104">
        <f ca="1">NOW()</f>
        <v>44194.344877083335</v>
      </c>
      <c r="W20" s="104">
        <f ca="1">NOW()</f>
        <v>44194.344877083335</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65" t="s">
        <v>1148</v>
      </c>
      <c r="M59" s="67"/>
      <c r="N59" s="65" t="s">
        <v>27</v>
      </c>
      <c r="O59" s="65"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65" t="s">
        <v>1148</v>
      </c>
      <c r="M60" s="67"/>
      <c r="N60" s="65" t="s">
        <v>27</v>
      </c>
      <c r="O60" s="65"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65" t="s">
        <v>1148</v>
      </c>
      <c r="M61" s="67"/>
      <c r="N61" s="65" t="s">
        <v>27</v>
      </c>
      <c r="O61" s="65"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65"/>
      <c r="M62" s="67"/>
      <c r="N62" s="65"/>
      <c r="O62" s="65"/>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65" t="s">
        <v>1148</v>
      </c>
      <c r="M63" s="67"/>
      <c r="N63" s="65" t="s">
        <v>2634</v>
      </c>
      <c r="O63" s="65" t="s">
        <v>1148</v>
      </c>
      <c r="P63" s="79"/>
    </row>
    <row r="64" spans="1:16" s="7" customFormat="1" ht="24.75" customHeight="1" outlineLevel="1" x14ac:dyDescent="0.2">
      <c r="A64" s="142">
        <v>17</v>
      </c>
      <c r="B64" s="120"/>
      <c r="C64" s="65"/>
      <c r="D64" s="119"/>
      <c r="E64" s="143"/>
      <c r="F64" s="143"/>
      <c r="G64" s="158" t="str">
        <f t="shared" si="3"/>
        <v/>
      </c>
      <c r="H64" s="120"/>
      <c r="I64" s="119" t="s">
        <v>1097</v>
      </c>
      <c r="J64" s="119" t="s">
        <v>1107</v>
      </c>
      <c r="K64" s="121"/>
      <c r="L64" s="65"/>
      <c r="M64" s="67"/>
      <c r="N64" s="65"/>
      <c r="O64" s="65"/>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96822107.819999993</v>
      </c>
      <c r="F185" s="92"/>
      <c r="G185" s="93"/>
      <c r="H185" s="88"/>
      <c r="I185" s="90" t="s">
        <v>2627</v>
      </c>
      <c r="J185" s="164">
        <f>+SUM(M179:M183)</f>
        <v>0.02</v>
      </c>
      <c r="K185" s="234" t="s">
        <v>2628</v>
      </c>
      <c r="L185" s="234"/>
      <c r="M185" s="94">
        <f>+J185*(SUM(K20:K35))</f>
        <v>64548071.880000003</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