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Hogar Infantil 2020\BO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showHorizontalScroll="0" showVerticalScroll="0" showSheetTabs="0"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<sst xmlns="http://schemas.openxmlformats.org/spreadsheetml/2006/main" count="3107" uniqueCount="2704">
  <si>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</si>
  <si>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</si>
  <si>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</si>
  <si>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</si>
  <si>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</si>
  <si>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</si>
  <si>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</si>
  <si>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</si>
  <si>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</si>
  <si>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</si>
  <si>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</si>
  <si>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</si>
  <si>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</si>
  <si>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</si>
  <si>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</si>
  <si>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</si>
  <si>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</si>
  <si>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</si>
  <si>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</si>
  <si>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</si>
  <si>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</si>
  <si>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</si>
  <si>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</si>
  <si>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</si>
  <si>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</si>
  <si>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</si>
  <si>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</si>
  <si>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</si>
  <si>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</si>
  <si>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</si>
  <si>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</si>
  <si>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</si>
  <si>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</si>
  <si>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</si>
  <si>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</si>
  <si>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</si>
  <si>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</si>
  <si>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</si>
  <si>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</si>
  <si>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</si>
  <si>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</si>
  <si>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</si>
  <si>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</si>
  <si>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</si>
  <si>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</si>
  <si>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</si>
  <si>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</si>
  <si>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</si>
  <si>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</si>
  <si>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</si>
  <si>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</si>
  <si>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</si>
  <si>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</si>
  <si>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</si>
  <si>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</si>
  <si>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</si>
  <si>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</si>
  <si>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</si>
  <si>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</si>
  <si>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</si>
  <si>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</si>
  <si>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</si>
  <si>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</si>
  <si>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</si>
  <si>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</si>
  <si>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</si>
  <si>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</si>
  <si>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</si>
  <si>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</si>
  <si>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</si>
  <si>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</si>
  <si>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</si>
  <si>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</si>
  <si>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</si>
  <si>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</si>
  <si>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</si>
  <si>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</si>
  <si>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</si>
  <si>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</si>
  <si>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</si>
  <si>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</si>
  <si>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</si>
  <si>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</si>
  <si>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</si>
  <si>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</si>
  <si>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</si>
  <si>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</si>
  <si>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</si>
  <si>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</si>
  <si>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</si>
  <si>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</si>
  <si>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</si>
  <si>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</si>
  <si>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</si>
  <si>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</si>
  <si>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</si>
  <si>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</si>
  <si>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</si>
  <si>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</si>
  <si>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</si>
  <si>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</si>
  <si>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</si>
  <si>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</si>
  <si>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</si>
  <si>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</si>
  <si>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</si>
  <si>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</si>
  <si>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</si>
  <si>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</si>
  <si>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</si>
  <si>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</si>
  <si>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</si>
  <si>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</si>
  <si>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</si>
  <si>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</si>
  <si>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</si>
  <si>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</si>
  <si>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</si>
  <si>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</si>
  <si>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</si>
  <si>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</si>
  <si>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</si>
  <si>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</si>
  <si>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</si>
  <si>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</si>
  <si>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</si>
  <si>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</si>
  <si>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</si>
  <si>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</si>
  <si>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</si>
  <si>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</si>
  <si>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</si>
  <si>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</si>
  <si>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</si>
  <si>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</si>
  <si>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</si>
  <si>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</si>
  <si>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</si>
  <si>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</si>
  <si>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</si>
  <si>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</si>
  <si>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</si>
  <si>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</si>
  <si>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</si>
  <si>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</si>
  <si>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</si>
  <si>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</si>
  <si>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</si>
  <si>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</si>
  <si>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</si>
  <si>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</si>
  <si>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</si>
  <si>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</si>
  <si>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</si>
  <si>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</si>
  <si>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</si>
  <si>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</si>
  <si>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</si>
  <si>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</si>
  <si>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</si>
  <si>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</si>
  <si>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</si>
  <si>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</si>
  <si>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</si>
  <si>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</si>
  <si>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</si>
  <si>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</si>
  <si>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</si>
  <si>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</si>
  <si>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</si>
  <si>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</si>
  <si>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</si>
  <si>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</si>
  <si>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</si>
  <si>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</si>
  <si>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</si>
  <si>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</si>
  <si>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</si>
  <si>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</si>
  <si>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</si>
  <si>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</si>
  <si>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</si>
  <si>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</si>
  <si>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</si>
  <si>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</si>
  <si>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</si>
  <si>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</si>
  <si>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</si>
  <si>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</si>
  <si>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</si>
  <si>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</si>
  <si>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</si>
  <si>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</si>
  <si>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</si>
  <si>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</si>
  <si>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</si>
  <si>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</si>
  <si>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</si>
  <si>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</si>
  <si>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</si>
  <si>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</si>
  <si>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</si>
  <si>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</si>
  <si>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</si>
  <si>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</si>
  <si>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</si>
  <si>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</si>
  <si>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</si>
  <si>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</si>
  <si>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</si>
  <si>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</si>
  <si>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</si>
  <si>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</si>
  <si>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</si>
  <si>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</si>
  <si>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</si>
  <si>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</si>
  <si>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</si>
  <si>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</si>
  <si>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</si>
  <si>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</si>
  <si>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</si>
  <si>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</si>
  <si>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</si>
  <si>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</si>
  <si>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</si>
  <si>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</si>
  <si>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</si>
  <si>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</si>
  <si>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</si>
  <si>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</si>
  <si>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</si>
  <si>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</si>
  <si>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</si>
  <si>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</si>
  <si>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</si>
  <si>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</si>
  <si>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</si>
  <si>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</si>
  <si>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</si>
  <si>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</si>
  <si>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</si>
  <si>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</si>
  <si>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</si>
  <si>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</si>
  <si>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</si>
  <si>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</si>
  <si>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</si>
  <si>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</si>
  <si>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</si>
  <si>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</si>
  <si>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</si>
  <si>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</si>
  <si>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</si>
  <si>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</si>
  <si>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</si>
  <si>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</si>
  <si>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</si>
  <si>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</si>
  <si>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</si>
  <si>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</si>
  <si>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</si>
  <si>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</si>
  <si>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</si>
  <si>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</si>
  <si>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</si>
  <si>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</si>
  <si>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</si>
  <si>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</si>
  <si>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</si>
  <si>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</si>
  <si>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</si>
  <si>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</si>
  <si>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</si>
  <si>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</si>
  <si>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</si>
  <si>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</si>
  <si>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</si>
  <si>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</si>
  <si>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</si>
  <si>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</si>
  <si>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</si>
  <si>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</si>
  <si>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</si>
  <si>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</si>
  <si>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</si>
  <si>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</si>
  <si>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</si>
  <si>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</si>
  <si>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</si>
  <si>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</si>
  <si>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</si>
  <si>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</si>
  <si>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</si>
  <si>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</si>
  <si>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</si>
  <si>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</si>
  <si>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</si>
  <si>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</si>
  <si>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</si>
  <si>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</si>
  <si>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</si>
  <si>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</si>
  <si>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</si>
  <si>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</si>
  <si>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</si>
  <si>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</si>
  <si>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</si>
  <si>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</si>
  <si>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</si>
  <si>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</si>
  <si>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</si>
  <si>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</si>
  <si>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</si>
  <si>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</si>
  <si>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</si>
  <si>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</si>
  <si>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</si>
  <si>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</si>
  <si>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</si>
  <si>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</si>
  <si>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</si>
  <si>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</si>
  <si>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</si>
  <si>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</si>
  <si>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</si>
  <si>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</si>
  <si>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</si>
  <si>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</si>
  <si>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</si>
  <si>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</si>
  <si>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</si>
  <si>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</si>
  <si>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</si>
  <si>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</si>
  <si>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</si>
  <si>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</si>
  <si>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</si>
  <si>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</si>
  <si>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</si>
  <si>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</si>
  <si>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</si>
  <si>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</si>
  <si>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</si>
  <si>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</si>
  <si>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</si>
  <si>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</si>
  <si>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</si>
  <si>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</si>
  <si>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</si>
  <si>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</si>
  <si>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</si>
  <si>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</si>
  <si>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</si>
  <si>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</si>
  <si>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</si>
  <si>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</si>
  <si>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</si>
  <si>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</si>
  <si>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</si>
  <si>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</si>
  <si>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</si>
  <si>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</si>
  <si>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</si>
  <si>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</si>
  <si>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</si>
  <si>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</si>
  <si>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</si>
  <si>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</si>
  <si>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</si>
  <si>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</si>
  <si>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</si>
  <si>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</si>
  <si>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</si>
  <si>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</si>
  <si>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</si>
  <si>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</si>
  <si>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</si>
  <si>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</si>
  <si>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</si>
  <si>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</si>
  <si>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</si>
  <si>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</si>
  <si>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</si>
  <si>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</si>
  <si>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</si>
  <si>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</si>
  <si>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</si>
  <si>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</si>
  <si>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</si>
  <si>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</si>
  <si>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</si>
  <si>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</si>
  <si>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</si>
  <si>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</si>
  <si>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</si>
  <si>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</si>
  <si>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</si>
  <si>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</si>
  <si>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</si>
  <si>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</si>
  <si>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</si>
  <si>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</si>
  <si>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</si>
  <si>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</si>
  <si>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</si>
  <si>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</si>
  <si>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</si>
  <si>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</si>
  <si>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</si>
  <si>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</si>
  <si>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</si>
  <si>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</si>
  <si>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</si>
  <si>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</si>
  <si>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</si>
  <si>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</si>
  <si>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</si>
  <si>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</si>
  <si>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</si>
  <si>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</si>
  <si>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</si>
  <si>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</si>
  <si>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</si>
  <si>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</si>
  <si>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</si>
  <si>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</si>
  <si>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</si>
  <si>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</si>
  <si>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</si>
  <si>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</si>
  <si>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</si>
  <si>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</si>
  <si>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</si>
  <si>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</si>
  <si>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</si>
  <si>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</si>
  <si>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</si>
  <si>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</si>
  <si>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</si>
  <si>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</si>
  <si>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</si>
  <si>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</si>
  <si>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</si>
  <si>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</si>
  <si>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</si>
  <si>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</si>
  <si>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</si>
  <si>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</si>
  <si>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</si>
  <si>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</si>
  <si>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</si>
  <si>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</si>
  <si>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</si>
  <si>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</si>
  <si>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</si>
  <si>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</si>
  <si>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</si>
  <si>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</si>
  <si>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</si>
  <si>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</si>
  <si>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</si>
  <si>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</si>
  <si>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</si>
  <si>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</si>
  <si>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</si>
  <si>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</si>
  <si>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</si>
  <si>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</si>
  <si>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</si>
  <si>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</si>
  <si>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</si>
  <si>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</si>
  <si>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</si>
  <si>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</si>
  <si>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</si>
  <si>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</si>
  <si>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</si>
  <si>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</si>
  <si>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</si>
  <si>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</si>
  <si>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</si>
  <si>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</si>
  <si>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</si>
  <si>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</si>
  <si>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</si>
  <si>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</si>
  <si>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</si>
  <si>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</si>
  <si>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</si>
  <si>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</si>
  <si>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</si>
  <si>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</si>
  <si>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</si>
  <si>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</si>
  <si>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</si>
  <si>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</si>
  <si>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</si>
  <si>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</si>
  <si>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</si>
  <si>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</si>
  <si>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</si>
  <si>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</si>
  <si>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</si>
  <si>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</si>
  <si>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</si>
  <si>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</si>
  <si>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</si>
  <si>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</si>
  <si>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</si>
  <si>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</si>
  <si>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</si>
  <si>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</si>
  <si>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</si>
  <si>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</si>
  <si>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</si>
  <si>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</si>
  <si>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</si>
  <si>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</si>
  <si>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</si>
  <si>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</si>
  <si>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</si>
  <si>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</si>
  <si>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</si>
  <si>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</si>
  <si>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</si>
  <si>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</si>
  <si>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</si>
  <si>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</si>
  <si>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</si>
  <si>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</si>
  <si>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</si>
  <si>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</si>
  <si>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</si>
  <si>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</si>
  <si>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</si>
  <si>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</si>
  <si>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</si>
  <si>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</si>
  <si>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</si>
  <si>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</si>
  <si>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</si>
  <si>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</si>
  <si>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</si>
  <si>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</si>
  <si>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</si>
  <si>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</si>
  <si>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</si>
  <si>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</si>
  <si>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</si>
  <si>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</si>
  <si>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</si>
  <si>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</si>
  <si>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</si>
  <si>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</si>
  <si>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</si>
  <si>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</si>
  <si>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</si>
  <si>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</si>
  <si>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</si>
  <si>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</si>
  <si>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</si>
  <si>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</si>
  <si>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</si>
  <si>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</si>
  <si>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</si>
  <si>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</si>
  <si>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</si>
  <si>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</si>
  <si>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</si>
  <si>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</si>
  <si>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</si>
  <si>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</si>
  <si>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</si>
  <si>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</si>
  <si>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</si>
  <si>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</si>
  <si>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</si>
  <si>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</si>
  <si>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</si>
  <si>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</si>
  <si>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</si>
  <si>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</si>
  <si>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</si>
  <si>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</si>
  <si>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</si>
  <si>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</si>
  <si>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</si>
  <si>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</si>
  <si>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</si>
  <si>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</si>
  <si>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</si>
  <si>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</si>
  <si>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</si>
  <si>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</si>
  <si>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</si>
  <si>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</si>
  <si>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</si>
  <si>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</si>
  <si>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</si>
  <si>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</si>
  <si>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</si>
  <si>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</si>
  <si>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</si>
  <si>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</si>
  <si>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</si>
  <si>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</si>
  <si>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</si>
  <si>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</si>
  <si>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</si>
  <si>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</si>
  <si>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</si>
  <si>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</si>
  <si>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</si>
  <si>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</si>
  <si>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</si>
  <si>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</si>
  <si>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</si>
  <si>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</si>
  <si>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</si>
  <si>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</si>
  <si>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</si>
  <si>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</si>
  <si>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</si>
  <si>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</si>
  <si>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</si>
  <si>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</si>
  <si>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</si>
  <si>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</si>
  <si>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</si>
  <si>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</si>
  <si>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</si>
  <si>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</si>
  <si>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</si>
  <si>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</si>
  <si>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</si>
  <si>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</si>
  <si>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</si>
  <si>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</si>
  <si>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</si>
  <si>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</si>
  <si>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</si>
  <si>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</si>
  <si>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</si>
  <si>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</si>
  <si>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</si>
  <si>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</si>
  <si>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</si>
  <si>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</si>
  <si>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</si>
  <si>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</si>
  <si>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</si>
  <si>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</si>
  <si>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</si>
  <si>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</si>
  <si>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</si>
  <si>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</si>
  <si>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</si>
  <si>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</si>
  <si>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</si>
  <si>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</si>
  <si>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</si>
  <si>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</si>
  <si>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</si>
  <si>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</si>
  <si>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</si>
  <si>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</si>
  <si>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</si>
  <si>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</si>
  <si>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</si>
  <si>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</si>
  <si>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</si>
  <si>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</si>
  <si>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</si>
  <si>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</si>
  <si>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</si>
  <si>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</si>
  <si>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</si>
  <si>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</si>
  <si>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</si>
  <si>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</si>
  <si>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</si>
  <si>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</si>
  <si>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</si>
  <si>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</si>
  <si>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</si>
  <si>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</si>
  <si>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</si>
  <si>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</si>
  <si>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</si>
  <si>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</si>
  <si>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</si>
  <si>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</si>
  <si>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</si>
  <si>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</si>
  <si>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</si>
  <si>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</si>
  <si>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</si>
  <si>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</si>
  <si>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</si>
  <si>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</si>
  <si>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</si>
  <si>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</si>
  <si>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</si>
  <si>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</si>
  <si>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</si>
  <si>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</si>
  <si>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</si>
  <si>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</si>
  <si>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</si>
  <si>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</si>
  <si>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</si>
  <si>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</si>
  <si>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</si>
  <si>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</si>
  <si>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</si>
  <si>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</si>
  <si>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</si>
  <si>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</si>
  <si>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</si>
  <si>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</si>
  <si>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</si>
  <si>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</si>
  <si>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</si>
  <si>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</si>
  <si>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</si>
  <si>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</si>
  <si>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</si>
  <si>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</si>
  <si>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</si>
  <si>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</si>
  <si>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</si>
  <si>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</si>
  <si>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</si>
  <si>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</si>
  <si>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</si>
  <si>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</si>
  <si>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</si>
  <si>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</si>
  <si>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</si>
  <si>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</si>
  <si>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</si>
  <si>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</si>
  <si>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</si>
  <si>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</si>
  <si>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</si>
  <si>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</si>
  <si>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</si>
  <si>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</si>
  <si>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</si>
  <si>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</si>
  <si>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</si>
  <si>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</si>
  <si>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</si>
  <si>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</si>
  <si>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</si>
  <si>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</si>
  <si>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</si>
  <si>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</si>
  <si>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</si>
  <si>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</si>
  <si>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</si>
  <si>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</si>
  <si>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</si>
  <si>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</si>
  <si>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</si>
  <si>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</si>
  <si>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</si>
  <si>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</si>
  <si>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</si>
  <si>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</si>
  <si>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</si>
  <si>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</si>
  <si>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</si>
  <si>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</si>
  <si>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</si>
  <si>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</si>
  <si>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</si>
  <si>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</si>
  <si>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</si>
  <si>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</si>
  <si>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</si>
  <si>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</si>
  <si>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</si>
  <si>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</si>
  <si>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</si>
  <si>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</si>
  <si>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</si>
  <si>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</si>
  <si>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</si>
  <si>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</si>
  <si>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</si>
  <si>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</si>
  <si>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</si>
  <si>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</si>
  <si>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</si>
  <si>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</si>
  <si>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</si>
  <si>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</si>
  <si>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</si>
  <si>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</si>
  <si>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</si>
  <si>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</si>
  <si>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</si>
  <si>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</si>
  <si>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</si>
  <si>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</si>
  <si>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</si>
  <si>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</si>
  <si>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</si>
  <si>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</si>
  <si>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</si>
  <si>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</si>
  <si>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</si>
  <si>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</si>
  <si>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</si>
  <si>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</si>
  <si>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</si>
  <si>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</si>
  <si>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</si>
  <si>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</si>
  <si>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</si>
  <si>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</si>
  <si>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</si>
  <si>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</si>
  <si>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</si>
  <si>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</si>
  <si>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</si>
  <si>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</si>
  <si>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</si>
  <si>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</si>
  <si>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</si>
  <si>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</si>
  <si>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</si>
  <si>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</si>
  <si>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</si>
  <si>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</si>
  <si>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</si>
  <si>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</si>
  <si>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</si>
  <si>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</si>
  <si>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</si>
  <si>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</si>
  <si>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</si>
  <si>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</si>
  <si>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</si>
  <si>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</si>
  <si>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</si>
  <si>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</si>
  <si>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</si>
  <si>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</si>
  <si>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</si>
  <si>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</si>
  <si>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</si>
  <si>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</si>
  <si>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</si>
  <si>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</si>
  <si>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</si>
  <si>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</si>
  <si>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</si>
  <si>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</si>
  <si>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</si>
  <si>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</si>
  <si>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</si>
  <si>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</si>
  <si>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</si>
  <si>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</si>
  <si>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</si>
  <si>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</si>
  <si>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</si>
  <si>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</si>
  <si>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</si>
  <si>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</si>
  <si>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</si>
  <si>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</si>
  <si>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</si>
  <si>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</si>
  <si>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</si>
  <si>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</si>
  <si>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</si>
  <si>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</si>
  <si>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</si>
  <si>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</si>
  <si>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</si>
  <si>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</si>
  <si>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</si>
  <si>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</si>
  <si>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</si>
  <si>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</si>
  <si>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</si>
  <si>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</si>
  <si>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</si>
  <si>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</si>
  <si>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</si>
  <si>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</si>
  <si>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</si>
  <si>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</si>
  <si>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</si>
  <si>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</si>
  <si>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</si>
  <si>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</si>
  <si>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</si>
  <si>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</si>
  <si>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</si>
  <si>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</si>
  <si>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</si>
  <si>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</si>
  <si>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</si>
  <si>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</si>
  <si>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</si>
  <si>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</si>
  <si>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</si>
  <si>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</si>
  <si>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</si>
  <si>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</si>
  <si>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</si>
  <si>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</si>
  <si>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</si>
  <si>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</si>
  <si>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</si>
  <si>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</si>
  <si>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</si>
  <si>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</si>
  <si>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</si>
  <si>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</si>
  <si>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</si>
  <si>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</si>
  <si>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</si>
  <si>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</si>
  <si>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</si>
  <si>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</si>
  <si>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</si>
  <si>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</si>
  <si>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</si>
  <si>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</si>
  <si>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</si>
  <si>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</si>
  <si>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</si>
  <si>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</si>
  <si>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</si>
  <si>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</si>
  <si>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</si>
  <si>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</si>
  <si>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</si>
  <si>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</si>
  <si>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</si>
  <si>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</si>
  <si>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</si>
  <si>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</si>
  <si>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</si>
  <si>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</si>
  <si>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</si>
  <si>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</si>
  <si>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</si>
  <si>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</si>
  <si>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</si>
  <si>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</si>
  <si>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</si>
  <si>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</si>
  <si>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</si>
  <si>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</si>
  <si>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</si>
  <si>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</si>
  <si>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</si>
  <si>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</si>
  <si>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</si>
  <si>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</si>
  <si>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</si>
  <si>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</si>
  <si>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</si>
  <si>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</si>
  <si>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</si>
  <si>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</si>
  <si>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</si>
  <si>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</si>
  <si>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</si>
  <si>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</si>
  <si>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</si>
  <si>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</si>
  <si>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</si>
  <si>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</si>
  <si>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</si>
  <si>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</si>
  <si>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</si>
  <si>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</si>
  <si>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</si>
  <si>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</si>
  <si>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</si>
  <si>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</si>
  <si>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</si>
  <si>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</si>
  <si>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</si>
  <si>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</si>
  <si>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</si>
  <si>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</si>
  <si>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</si>
  <si>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</si>
  <si>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</si>
  <si>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</si>
  <si>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</si>
  <si>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</si>
  <si>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</si>
  <si>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</si>
  <si>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</si>
  <si>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</si>
  <si>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</si>
  <si>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</si>
  <si>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</si>
  <si>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</si>
  <si>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</si>
  <si>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</si>
  <si>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</si>
  <si>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</si>
  <si>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</si>
  <si>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</si>
  <si>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</si>
  <si>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</si>
  <si>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</si>
  <si>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</si>
  <si>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</si>
  <si>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</si>
  <si>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</si>
  <si>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</si>
  <si>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</si>
  <si>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</si>
  <si>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</si>
  <si>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</si>
  <si>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</si>
  <si>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</si>
  <si>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</si>
  <si>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</si>
  <si>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</si>
  <si>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</si>
  <si>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</si>
  <si>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</si>
  <si>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</si>
  <si>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</si>
  <si>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</si>
  <si>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</si>
  <si>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</si>
  <si>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</si>
  <si>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</si>
  <si>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</si>
  <si>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</si>
  <si>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</si>
  <si>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</si>
  <si>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</si>
  <si>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</si>
  <si>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</si>
  <si>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</si>
  <si>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</si>
  <si>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</si>
  <si>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</si>
  <si>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</si>
  <si>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</si>
  <si>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</si>
  <si>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</si>
  <si>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</si>
  <si>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</si>
  <si>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</si>
  <si>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</si>
  <si>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</si>
  <si>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</si>
  <si>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</si>
  <si>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</si>
  <si>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</si>
  <si>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</si>
  <si>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</si>
  <si>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</si>
  <si>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</si>
  <si>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</si>
  <si>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</si>
  <si>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</si>
  <si>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</si>
  <si>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</si>
  <si>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</si>
  <si>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</si>
  <si>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</si>
  <si>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</si>
  <si>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</si>
  <si>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</si>
  <si>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</si>
  <si>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</si>
  <si>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</si>
  <si>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</si>
  <si>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</si>
  <si>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</si>
  <si>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</si>
  <si>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</si>
  <si>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</si>
  <si>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</si>
  <si>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</si>
  <si>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</si>
  <si>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</si>
  <si>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</si>
  <si>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</si>
  <si>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</si>
  <si>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</si>
  <si>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</si>
  <si>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</si>
  <si>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</si>
  <si>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</si>
  <si>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</si>
  <si>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</si>
  <si>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</si>
  <si>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</si>
  <si>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</si>
  <si>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</si>
  <si>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</si>
  <si>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</si>
  <si>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</si>
  <si>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</si>
  <si>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</si>
  <si>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</si>
  <si>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</si>
  <si>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</si>
  <si>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</si>
  <si>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</si>
  <si>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</si>
  <si>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</si>
  <si>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</si>
  <si>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</si>
  <si>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</si>
  <si>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</si>
  <si>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</si>
  <si>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</si>
  <si>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</si>
  <si>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</si>
  <si>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</si>
  <si>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</si>
  <si>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</si>
  <si>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</si>
  <si>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</si>
  <si>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</si>
  <si>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</si>
  <si>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</si>
  <si>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</si>
  <si>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</si>
  <si>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</si>
  <si>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</si>
  <si>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</si>
  <si>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</si>
  <si>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</si>
  <si>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</si>
  <si>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</si>
  <si>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</si>
  <si>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</si>
  <si>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</si>
  <si>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</si>
  <si>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</si>
  <si>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</si>
  <si>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</si>
  <si>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</si>
  <si>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</si>
  <si>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</si>
  <si>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</si>
  <si>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</si>
  <si>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</si>
  <si>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</si>
  <si>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</si>
  <si>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</si>
  <si>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</si>
  <si>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</si>
  <si>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</si>
  <si>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</si>
  <si>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</si>
  <si>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</si>
  <si>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</si>
  <si>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</si>
  <si>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</si>
  <si>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</si>
  <si>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</si>
  <si>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</si>
  <si>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</si>
  <si>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</si>
  <si>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</si>
  <si>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</si>
  <si>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</si>
  <si>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</si>
  <si>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</si>
  <si>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</si>
  <si>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</si>
  <si>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</si>
  <si>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</si>
  <si>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</si>
  <si>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</si>
  <si>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</si>
  <si>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</si>
  <si>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</si>
  <si>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</si>
  <si>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</si>
  <si>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</si>
  <si>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</si>
  <si>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</si>
  <si>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</si>
  <si>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</si>
  <si>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</si>
  <si>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</si>
  <si>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</si>
  <si>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</si>
  <si>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</si>
  <si>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</si>
  <si>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</si>
  <si>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</si>
  <si>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</si>
  <si>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</si>
  <si>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</si>
  <si>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</si>
  <si>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</si>
  <si>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</si>
  <si>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</si>
  <si>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</si>
  <si>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</si>
  <si>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</si>
  <si>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</si>
  <si>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</si>
  <si>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</si>
  <si>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</si>
  <si>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</si>
  <si>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</si>
  <si>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</si>
  <si>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</si>
  <si>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</si>
  <si>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</si>
  <si>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</si>
  <si>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</si>
  <si>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</si>
  <si>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</si>
  <si>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</si>
  <si>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</si>
  <si>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</si>
  <si>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</si>
  <si>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</si>
  <si>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</si>
  <si>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</si>
  <si>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</si>
  <si>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</si>
  <si>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</si>
  <si>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</si>
  <si>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</si>
  <si>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</si>
  <si>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</si>
  <si>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</si>
  <si>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</si>
  <si>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</si>
  <si>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</si>
  <si>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</si>
  <si>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</si>
  <si>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</si>
  <si>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</si>
  <si>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</si>
  <si>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</si>
  <si>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</si>
  <si>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</si>
  <si>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</si>
  <si>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</si>
  <si>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</si>
  <si>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</si>
  <si>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</si>
  <si>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</si>
  <si>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</si>
  <si>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</si>
  <si>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</si>
  <si>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</si>
  <si>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</si>
  <si>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</si>
  <si>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</si>
  <si>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</si>
  <si>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</si>
  <si>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</si>
  <si>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</si>
  <si>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</si>
  <si>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</si>
  <si>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</si>
  <si>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</si>
  <si>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</si>
  <si>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</si>
  <si>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</si>
  <si>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</si>
  <si>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</si>
  <si>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</si>
  <si>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</si>
  <si>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</si>
  <si>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</si>
  <si>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</si>
  <si>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</si>
  <si>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</si>
  <si>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</si>
  <si>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</si>
  <si>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</si>
  <si>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</si>
  <si>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</si>
  <si>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</si>
  <si>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</si>
  <si>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</si>
  <si>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</si>
  <si>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</si>
  <si>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</si>
  <si>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</si>
  <si>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</si>
  <si>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</si>
  <si>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</si>
  <si>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</si>
  <si>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</si>
  <si>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</si>
  <si>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</si>
  <si>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</si>
  <si>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</si>
  <si>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</si>
  <si>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</si>
  <si>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</si>
  <si>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</si>
  <si>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</si>
  <si>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</si>
  <si>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</si>
  <si>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</si>
  <si>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</si>
  <si>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</si>
  <si>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</si>
  <si>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</si>
  <si>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</si>
  <si>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</si>
  <si>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</si>
  <si>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</si>
  <si>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</si>
  <si>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</si>
  <si>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</si>
  <si>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</si>
  <si>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</si>
  <si>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</si>
  <si>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</si>
  <si>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</si>
  <si>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</si>
  <si>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</si>
  <si>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</si>
  <si>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</si>
  <si>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</si>
  <si>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</si>
  <si>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</si>
  <si>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</si>
  <si>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</si>
  <si>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</si>
  <si>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</si>
  <si>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</si>
  <si>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</si>
  <si>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</si>
  <si>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</si>
  <si>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</si>
  <si>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</si>
  <si>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</si>
  <si>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</si>
  <si>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</si>
  <si>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</si>
  <si>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</si>
  <si>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</si>
  <si>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</si>
  <si>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</si>
  <si>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</si>
  <si>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</si>
  <si>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</si>
  <si>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</si>
  <si>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</si>
  <si>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</si>
  <si>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</si>
  <si>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</si>
  <si>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</si>
  <si>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</si>
  <si>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</si>
  <si>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</si>
  <si>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</si>
  <si>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</si>
  <si>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</si>
  <si>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</si>
  <si>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</si>
  <si>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</si>
  <si>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</si>
  <si>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</si>
  <si>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</si>
  <si>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</si>
  <si>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</si>
  <si>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</si>
  <si>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</si>
  <si>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</si>
  <si>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</si>
  <si>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</si>
  <si>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</si>
  <si>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</si>
  <si>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</si>
  <si>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</si>
  <si>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</si>
  <si>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</si>
  <si>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</si>
  <si>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</si>
  <si>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</si>
  <si>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</si>
  <si>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</si>
  <si>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</si>
  <si>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</si>
  <si>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</si>
  <si>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</si>
  <si>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</si>
  <si>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</si>
  <si>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</si>
  <si>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</si>
  <si>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</si>
  <si>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</si>
  <si>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</si>
  <si>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</si>
  <si>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</si>
  <si>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</si>
  <si>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</si>
  <si>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</si>
  <si>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</si>
  <si>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</si>
  <si>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</si>
  <si>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</si>
  <si>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</si>
  <si>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</si>
  <si>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</si>
  <si>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</si>
  <si>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</si>
  <si>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</si>
  <si>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</si>
  <si>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</si>
  <si>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</si>
  <si>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</si>
  <si>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</si>
  <si>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</si>
  <si>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</si>
  <si>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</si>
  <si>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</si>
  <si>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</si>
  <si>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</si>
  <si>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</si>
  <si>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</si>
  <si>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</si>
  <si>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</si>
  <si>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</si>
  <si>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</si>
  <si>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</si>
  <si>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</si>
  <si>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</si>
  <si>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</si>
  <si>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</si>
  <si>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</si>
  <si>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</si>
  <si>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</si>
  <si>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</si>
  <si>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</si>
  <si>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</si>
  <si>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</si>
  <si>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</si>
  <si>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</si>
  <si>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</si>
  <si>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</si>
  <si>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</si>
  <si>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</si>
  <si>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</si>
  <si>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</si>
  <si>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</si>
  <si>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</si>
  <si>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</si>
  <si>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</si>
  <si>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</si>
  <si>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</si>
  <si>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</si>
  <si>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</si>
  <si>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</si>
  <si>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</si>
  <si>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</si>
  <si>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</si>
  <si>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</si>
  <si>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</si>
  <si>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</si>
  <si>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</si>
  <si>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</si>
  <si>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</si>
  <si>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</si>
  <si>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</si>
  <si>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</si>
  <si>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</si>
  <si>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</si>
  <si>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</si>
  <si>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</si>
  <si>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</si>
  <si>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</si>
  <si>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</si>
  <si>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</si>
  <si>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</si>
  <si>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</si>
  <si>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</si>
  <si>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</si>
  <si>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</si>
  <si>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</si>
  <si>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</si>
  <si>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</si>
  <si>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</si>
  <si>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</si>
  <si>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</si>
  <si>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</si>
  <si>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</si>
  <si>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</si>
  <si>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</si>
  <si>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</si>
  <si>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</si>
  <si>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</si>
  <si>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</si>
  <si>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</si>
  <si>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</si>
  <si>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</si>
  <si>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</si>
  <si>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</si>
  <si>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</si>
  <si>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</si>
  <si>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</si>
  <si>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</si>
  <si>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</si>
  <si>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</si>
  <si>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</si>
  <si>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</si>
  <si>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</si>
  <si>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</si>
  <si>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</si>
  <si>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</si>
  <si>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</si>
  <si>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</si>
  <si>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</si>
  <si>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</si>
  <si>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</si>
  <si>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</si>
  <si>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</si>
  <si>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</si>
  <si>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</si>
  <si>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</si>
  <si>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</si>
  <si>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</si>
  <si>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</si>
  <si>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</si>
  <si>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</si>
  <si>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</si>
  <si>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</si>
  <si>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</si>
  <si>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</si>
  <si>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</si>
  <si>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</si>
  <si>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</si>
  <si>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</si>
  <si>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</si>
  <si>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</si>
  <si>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</si>
  <si>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</si>
  <si>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</si>
  <si>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</si>
  <si>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</si>
  <si>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</si>
  <si>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</si>
  <si>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</si>
  <si>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</si>
  <si>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</si>
  <si>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</si>
  <si>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</si>
  <si>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</si>
  <si>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</si>
  <si>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</si>
  <si>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</si>
  <si>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</si>
  <si>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</si>
  <si>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</si>
  <si>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</si>
  <si>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</si>
  <si>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</si>
  <si>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</si>
  <si>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</si>
  <si>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</si>
  <si>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</si>
  <si>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</si>
  <si>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</si>
  <si>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</si>
  <si>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</si>
  <si>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</si>
  <si>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</si>
  <si>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</si>
  <si>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</si>
  <si>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</si>
  <si>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</si>
  <si>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</si>
  <si>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</si>
  <si>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</si>
  <si>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</si>
  <si>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</si>
  <si>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</si>
  <si>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</si>
  <si>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</si>
  <si>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</si>
  <si>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</si>
  <si>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</si>
  <si>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</si>
  <si>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</si>
  <si>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</si>
  <si>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</si>
  <si>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</si>
  <si>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</si>
  <si>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</si>
  <si>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</si>
  <si>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</si>
  <si>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</si>
  <si>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</si>
  <si>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</si>
  <si>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</si>
  <si>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</si>
  <si>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</si>
  <si>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</si>
  <si>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</si>
  <si>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</si>
  <si>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</si>
  <si>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</si>
  <si>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</si>
  <si>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</si>
  <si>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</si>
  <si>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</si>
  <si>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</si>
  <si>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</si>
  <si>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</si>
  <si>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</si>
  <si>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</si>
  <si>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</si>
  <si>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</si>
  <si>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</si>
  <si>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</si>
  <si>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</si>
  <si>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</si>
  <si>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</si>
  <si>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</si>
  <si>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</si>
  <si>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</si>
  <si>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</si>
  <si>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</si>
  <si>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</si>
  <si>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</si>
  <si>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</si>
  <si>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</si>
  <si>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</si>
  <si>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</si>
  <si>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</si>
  <si>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</si>
  <si>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</si>
  <si>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</si>
  <si>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</si>
  <si>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</si>
  <si>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</si>
  <si>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</si>
  <si>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</si>
  <si>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</si>
  <si>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</si>
  <si>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</si>
  <si>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</si>
  <si>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</si>
  <si>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</si>
  <si>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</si>
  <si>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</si>
  <si>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</si>
  <si>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</si>
  <si>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</si>
  <si>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</si>
  <si>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</si>
  <si>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</si>
  <si>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</si>
  <si>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</si>
  <si>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</si>
  <si>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</si>
  <si>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</si>
  <si>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</si>
  <si>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</si>
  <si>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</si>
  <si>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</si>
  <si>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</si>
  <si>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</si>
  <si>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</si>
  <si>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</si>
  <si>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</si>
  <si>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</si>
  <si>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</si>
  <si>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</si>
  <si>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</si>
  <si>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</si>
  <si>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</si>
  <si>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</si>
  <si>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</si>
  <si>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</si>
  <si>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</si>
  <si>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</si>
  <si>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</si>
  <si>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</si>
  <si>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</si>
  <si>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</si>
  <si>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</si>
  <si>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</si>
  <si>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</si>
  <si>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</si>
  <si>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</si>
  <si>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</si>
  <si>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</si>
  <si>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</si>
  <si>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</si>
  <si>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</si>
  <si>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</si>
  <si>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</si>
  <si>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</si>
  <si>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</si>
  <si>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</si>
  <si>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</si>
  <si>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</si>
  <si>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</si>
  <si>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</si>
  <si>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</si>
  <si>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</si>
  <si>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</si>
  <si>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</si>
  <si>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</si>
  <si>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</si>
  <si>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</si>
  <si>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</si>
  <si>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</si>
  <si>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</si>
  <si>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</si>
  <si>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</si>
  <si>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</si>
  <si>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</si>
  <si>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</si>
  <si>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</si>
  <si>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</si>
  <si>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</si>
  <si>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</si>
  <si>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</si>
  <si>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</si>
  <si>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</si>
  <si>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</si>
  <si>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</si>
  <si>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</si>
  <si>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</si>
  <si>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</si>
  <si>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</si>
  <si>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</si>
  <si>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</si>
  <si>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</si>
  <si>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</si>
  <si>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</si>
  <si>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</si>
  <si>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</si>
  <si>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</si>
  <si>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</si>
  <si>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</si>
  <si>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</si>
  <si>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</si>
  <si>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</si>
  <si>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</si>
  <si>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</si>
  <si>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</si>
  <si>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</si>
  <si>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</si>
  <si>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</si>
  <si>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</si>
  <si>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</si>
  <si>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</si>
  <si>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</si>
  <si>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</si>
  <si>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</si>
  <si>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</si>
  <si>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</si>
  <si>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</si>
  <si>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</si>
  <si>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</si>
  <si>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</si>
  <si>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</si>
  <si>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</si>
  <si>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</si>
  <si>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</si>
  <si>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</si>
  <si>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</si>
  <si>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</si>
  <si>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</si>
  <si>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</si>
  <si>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</si>
  <si>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</si>
  <si>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</si>
  <si>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</si>
  <si>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</si>
  <si>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</si>
  <si>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</si>
  <si>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</si>
  <si>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</si>
  <si>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</si>
  <si>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</si>
  <si>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</si>
  <si>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</si>
  <si>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</si>
  <si>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</si>
  <si>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</si>
  <si>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</si>
  <si>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</si>
  <si>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</si>
  <si>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</si>
  <si>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</si>
  <si>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</si>
  <si>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</si>
  <si>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</si>
  <si>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</si>
  <si>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</si>
  <si>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</si>
  <si>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</si>
  <si>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</si>
  <si>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</si>
  <si>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</si>
  <si>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</si>
  <si>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</si>
  <si>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</si>
  <si>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</si>
  <si>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</si>
  <si>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</si>
  <si>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</si>
  <si>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</si>
  <si>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</si>
  <si>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</si>
  <si>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</si>
  <si>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</si>
  <si>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</si>
  <si>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</si>
  <si>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</si>
  <si>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</si>
  <si>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</si>
  <si>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</si>
  <si>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</si>
  <si>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</si>
  <si>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</si>
  <si>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</si>
  <si>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</si>
  <si>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</si>
  <si>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</si>
  <si>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</si>
  <si>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</si>
  <si>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</si>
  <si>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</si>
  <si>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</si>
  <si>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</si>
  <si>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</si>
  <si>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</si>
  <si>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</si>
  <si>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</si>
  <si>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</si>
  <si>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</si>
  <si>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</si>
  <si>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</si>
  <si>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</si>
  <si>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</si>
  <si>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</si>
  <si>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</si>
  <si>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</si>
  <si>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</si>
  <si>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</si>
  <si>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</si>
  <si>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</si>
  <si>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</si>
  <si>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</si>
  <si>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</si>
  <si>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</si>
  <si>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</si>
  <si>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</si>
  <si>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</si>
  <si>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</si>
  <si>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</si>
  <si>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</si>
  <si>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</si>
  <si>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</si>
  <si>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</si>
  <si>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</si>
  <si>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</si>
  <si>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</si>
  <si>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</si>
  <si>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</si>
  <si>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</si>
  <si>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</si>
  <si>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</si>
  <si>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</si>
  <si>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</si>
  <si>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</si>
  <si>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</si>
  <si>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</si>
  <si>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</si>
  <si>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</si>
  <si>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</si>
  <si>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</si>
  <si>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</si>
  <si>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</si>
  <si>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</si>
  <si>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</si>
  <si>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</si>
  <si>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</si>
  <si>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</si>
  <si>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</si>
  <si>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</si>
  <si>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</si>
  <si>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</si>
  <si>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</si>
  <si>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</si>
  <si>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</si>
  <si>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</si>
  <si>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</si>
  <si>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</si>
  <si>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</si>
  <si>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</si>
  <si>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</si>
  <si>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</si>
  <si>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</si>
  <si>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</si>
  <si>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</si>
  <si>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</si>
  <si>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</si>
  <si>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</si>
  <si>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</si>
  <si>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</si>
  <si>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</si>
  <si>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</si>
  <si>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</si>
  <si>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</si>
  <si>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</si>
  <si>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</si>
  <si>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</si>
  <si>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</si>
  <si>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</si>
  <si>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</si>
  <si>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</si>
  <si>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</si>
  <si>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</si>
  <si>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</si>
  <si>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</si>
  <si>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</si>
  <si>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</si>
  <si>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</si>
  <si>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</si>
  <si>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</si>
  <si>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</si>
  <si>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</si>
  <si>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</si>
  <si>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</si>
  <si>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</si>
  <si>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</si>
  <si>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</si>
  <si>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</si>
  <si>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</si>
  <si>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</si>
  <si>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</si>
  <si>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</si>
  <si>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</si>
  <si>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</si>
  <si>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</si>
  <si>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</si>
  <si>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</si>
  <si>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</si>
  <si>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</si>
  <si>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</si>
  <si>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</si>
  <si>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</si>
  <si>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</si>
  <si>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</si>
  <si>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</si>
  <si>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</si>
  <si>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</si>
  <si>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</si>
  <si>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</si>
  <si>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</si>
  <si>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</si>
  <si>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</si>
  <si>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</si>
  <si>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</si>
  <si>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</si>
  <si>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</si>
  <si>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</si>
  <si>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</si>
  <si>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</si>
  <si>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</si>
  <si>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</si>
  <si>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</si>
  <si>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</si>
  <si>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</si>
  <si>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</si>
  <si>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</si>
  <si>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</si>
  <si>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</si>
  <si>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</si>
  <si>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</si>
  <si>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</si>
  <si>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</si>
  <si>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</si>
  <si>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</si>
  <si>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</si>
  <si>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</si>
  <si>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</si>
  <si>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</si>
  <si>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</si>
  <si>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</si>
  <si>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</si>
  <si>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</si>
  <si>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</si>
  <si>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</si>
  <si>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</si>
  <si>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</si>
  <si>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</si>
  <si>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</si>
  <si>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</si>
  <si>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</si>
  <si>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</si>
  <si>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</si>
  <si>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</si>
  <si>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</si>
  <si>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</si>
  <si>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</si>
  <si>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</si>
  <si>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</si>
  <si>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</si>
  <si>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</si>
  <si>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</si>
  <si>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</si>
  <si>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</si>
  <si>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</si>
  <si>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</si>
  <si>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</si>
  <si>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</si>
  <si>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</si>
  <si>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</si>
  <si>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</si>
  <si>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</si>
  <si>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</si>
  <si>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</si>
  <si>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</si>
  <si>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</si>
  <si>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</si>
  <si>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</si>
  <si>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</si>
  <si>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</si>
  <si>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</si>
  <si>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</si>
  <si>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</si>
  <si>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</si>
  <si>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</si>
  <si>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</si>
  <si>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</si>
  <si>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</si>
  <si>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</si>
  <si>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</si>
  <si>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</si>
  <si>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</si>
  <si>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</si>
  <si>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</si>
  <si>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</si>
  <si>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</si>
  <si>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</si>
  <si>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</si>
  <si>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</si>
  <si>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</si>
  <si>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</si>
  <si>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</si>
  <si>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</si>
  <si>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</si>
  <si>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</si>
  <si>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</si>
  <si>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</si>
  <si>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</si>
  <si>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</si>
  <si>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</si>
  <si>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</si>
  <si>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</si>
  <si>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</si>
  <si>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</si>
  <si>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</si>
  <si>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</si>
  <si>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</si>
  <si>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</si>
  <si>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</si>
  <si>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</si>
  <si>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</si>
  <si>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</si>
  <si>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</si>
  <si>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</si>
  <si>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</si>
  <si>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</si>
  <si>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</si>
  <si>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</si>
  <si>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</si>
  <si>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</si>
  <si>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</si>
  <si>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</si>
  <si>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</si>
  <si>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</si>
  <si>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</si>
  <si>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</si>
  <si>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</si>
  <si>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</si>
  <si>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</si>
  <si>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</si>
  <si>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</si>
  <si>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</si>
  <si>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</si>
  <si>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</si>
  <si>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</si>
  <si>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</si>
  <si>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</si>
  <si>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</si>
  <si>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</si>
  <si>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</si>
  <si>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</si>
  <si>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</si>
  <si>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</si>
  <si>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</si>
  <si>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</si>
  <si>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</si>
  <si>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</si>
  <si>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</si>
  <si>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</si>
  <si>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</si>
  <si>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</si>
  <si>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</si>
  <si>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</si>
  <si>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</si>
  <si>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</si>
  <si>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</si>
  <si>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</si>
  <si>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</si>
  <si>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</si>
  <si>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</si>
  <si>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</si>
  <si>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</si>
  <si>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</si>
  <si>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</si>
  <si>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</si>
  <si>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</si>
  <si>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</si>
  <si>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</si>
  <si>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</si>
  <si>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</si>
  <si>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</si>
  <si>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</si>
  <si>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</si>
  <si>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</si>
  <si>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</si>
  <si>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</si>
  <si>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</si>
  <si>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</si>
  <si>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</si>
  <si>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</si>
  <si>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</si>
  <si>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</si>
  <si>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</si>
  <si>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</si>
  <si>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</si>
  <si>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</si>
  <si>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</si>
  <si>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</si>
  <si>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</si>
  <si>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</si>
  <si>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</si>
  <si>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</si>
  <si>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</si>
  <si>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</si>
  <si>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</si>
  <si>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</si>
  <si>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</si>
  <si>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</si>
  <si>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</si>
  <si>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</si>
  <si>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</si>
  <si>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</si>
  <si>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</si>
  <si>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</si>
  <si>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</si>
  <si>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</si>
  <si>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</si>
  <si>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</si>
  <si>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</si>
  <si>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</si>
  <si>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</si>
  <si>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</si>
  <si>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</si>
  <si>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</si>
  <si>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</si>
  <si>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</si>
  <si>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</si>
  <si>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</si>
  <si>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</si>
  <si>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</si>
  <si>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</si>
  <si>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</si>
  <si>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</si>
  <si>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</si>
  <si>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</si>
  <si>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</si>
  <si>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</si>
  <si>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</si>
  <si>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</si>
  <si>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</si>
  <si>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</si>
  <si>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</si>
  <si>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</si>
  <si>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</si>
  <si>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</si>
  <si>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</si>
  <si>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</si>
  <si>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</si>
  <si>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</si>
  <si>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</si>
  <si>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</si>
  <si>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</si>
  <si>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</si>
  <si>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</si>
  <si>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</si>
  <si>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</si>
  <si>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</si>
  <si>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</si>
  <si>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</si>
  <si>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</si>
  <si>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</si>
  <si>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</si>
  <si>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</si>
  <si>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</si>
  <si>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</si>
  <si>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</si>
  <si>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</si>
  <si>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</si>
  <si>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</si>
  <si>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</si>
  <si>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</si>
  <si>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</si>
  <si>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</si>
  <si>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</si>
  <si>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</si>
  <si>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</si>
  <si>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</si>
  <si>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</si>
  <si>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</si>
  <si>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</si>
  <si>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</si>
  <si>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</si>
  <si>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</si>
  <si>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</si>
  <si>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</si>
  <si>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</si>
  <si>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</si>
  <si>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</si>
  <si>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</si>
  <si>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</si>
  <si>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</si>
  <si>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</si>
  <si>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</si>
  <si>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</si>
  <si>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</si>
  <si>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</si>
  <si>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</si>
  <si>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</si>
  <si>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</si>
  <si>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</si>
  <si>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</si>
  <si>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</si>
  <si>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</si>
  <si>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</si>
  <si>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</si>
  <si>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</si>
  <si>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</si>
  <si>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</si>
  <si>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</si>
  <si>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</si>
  <si>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</si>
  <si>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</si>
  <si>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</si>
  <si>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</si>
  <si>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</si>
  <si>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</si>
  <si>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</si>
  <si>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</si>
  <si>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</si>
  <si>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</si>
  <si>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</si>
  <si>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</si>
  <si>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</si>
  <si>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</si>
  <si>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</si>
  <si>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</si>
  <si>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</si>
  <si>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</si>
  <si>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</si>
  <si>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</si>
  <si>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</si>
  <si>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</si>
  <si>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</si>
  <si>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</si>
  <si>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</si>
  <si>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</si>
  <si>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</si>
  <si>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</si>
  <si>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</si>
  <si>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</si>
  <si>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</si>
  <si>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</si>
  <si>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</si>
  <si>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</si>
  <si>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</si>
  <si>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</si>
  <si>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</si>
  <si>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</si>
  <si>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</si>
  <si>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</si>
  <si>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</si>
  <si>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</si>
  <si>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</si>
  <si>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</si>
  <si>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</si>
  <si>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</si>
  <si>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</si>
  <si>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</si>
  <si>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</si>
  <si>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</si>
  <si>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</si>
  <si>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</si>
  <si>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</si>
  <si>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</si>
  <si>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</si>
  <si>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</si>
  <si>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</si>
  <si>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</si>
  <si>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</si>
  <si>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</si>
  <si>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</si>
  <si>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</si>
  <si>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</si>
  <si>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</si>
  <si>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</si>
  <si>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</si>
  <si>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</si>
  <si>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</si>
  <si>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</si>
  <si>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</si>
  <si>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</si>
  <si>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</si>
  <si>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</si>
  <si>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</si>
  <si>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</si>
  <si>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</si>
  <si>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</si>
  <si>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</si>
  <si>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</si>
  <si>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</si>
  <si>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</si>
  <si>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</si>
  <si>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</si>
  <si>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</si>
  <si>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</si>
  <si>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</si>
  <si>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</si>
  <si>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</si>
  <si>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</si>
  <si>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</si>
  <si>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</si>
  <si>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</si>
  <si>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</si>
  <si>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</si>
  <si>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</si>
  <si>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</si>
  <si>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</si>
  <si>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</si>
  <si>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</si>
  <si>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</si>
  <si>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</si>
  <si>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</si>
  <si>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</si>
  <si>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</si>
  <si>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</si>
  <si>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</si>
  <si>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</si>
  <si>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</si>
  <si>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</si>
  <si>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</si>
  <si>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</si>
  <si>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</si>
  <si>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</si>
  <si>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</si>
  <si>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</si>
  <si>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</si>
  <si>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</si>
  <si>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</si>
  <si>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</si>
  <si>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</si>
  <si>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</si>
  <si>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</si>
  <si>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</si>
  <si>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</si>
  <si>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</si>
  <si>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</si>
  <si>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</si>
  <si>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</si>
  <si>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</si>
  <si>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</si>
  <si>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</si>
  <si>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</si>
  <si>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</si>
  <si>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</si>
  <si>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</si>
  <si>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</si>
  <si>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</si>
  <si>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</si>
  <si>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</si>
  <si>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</si>
  <si>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</si>
  <si>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</si>
  <si>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</si>
  <si>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</si>
  <si>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</si>
  <si>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</si>
  <si>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</si>
  <si>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</si>
  <si>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</si>
  <si>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</si>
  <si>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</si>
  <si>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</si>
  <si>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</si>
  <si>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</si>
  <si>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</si>
  <si>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</si>
  <si>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</si>
  <si>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</si>
  <si>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</si>
  <si>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</si>
  <si>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</si>
  <si>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</si>
  <si>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</si>
  <si>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</si>
  <si>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</si>
  <si>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</si>
  <si>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</si>
  <si>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</si>
  <si>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</si>
  <si>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</si>
  <si>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</si>
  <si>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</si>
  <si>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</si>
  <si>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</si>
  <si>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</si>
  <si>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</si>
  <si>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</si>
  <si>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</si>
  <si>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</si>
  <si>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</si>
  <si>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</si>
  <si>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</si>
  <si>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</si>
  <si>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</si>
  <si>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</si>
  <si>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</si>
  <si>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</si>
  <si>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</si>
  <si>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</si>
  <si>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</si>
  <si>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</si>
  <si>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</si>
  <si>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</si>
  <si>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</si>
  <si>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</si>
  <si>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</si>
  <si>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</si>
  <si>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</si>
  <si>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</si>
  <si>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</si>
  <si>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</si>
  <si>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</si>
  <si>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</si>
  <si>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</si>
  <si>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</si>
  <si>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</si>
  <si>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</si>
  <si>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</si>
  <si>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</si>
  <si>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</si>
  <si>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</si>
  <si>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</si>
  <si>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</si>
  <si>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</si>
  <si>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</si>
  <si>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</si>
  <si>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</si>
  <si>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</si>
  <si>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</si>
  <si>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</si>
  <si>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</si>
  <si>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</si>
  <si>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</si>
  <si>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</si>
  <si>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</si>
  <si>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</si>
  <si>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</si>
  <si>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</si>
  <si>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</si>
  <si>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</si>
  <si>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</si>
  <si>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</si>
  <si>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</si>
  <si>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</si>
  <si>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</si>
  <si>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</si>
  <si>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</si>
  <si>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</si>
  <si>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</si>
  <si>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</si>
  <si>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</si>
  <si>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</si>
  <si>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</si>
  <si>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</si>
  <si>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</si>
  <si>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</si>
  <si>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</si>
  <si>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</si>
  <si>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</si>
  <si>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</si>
  <si>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</si>
  <si>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</si>
  <si>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</si>
  <si>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</si>
  <si>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</si>
  <si>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</si>
  <si>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</si>
  <si>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</si>
  <si>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</si>
  <si>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</si>
  <si>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</si>
  <si>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</si>
  <si>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</si>
  <si>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</si>
  <si>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</si>
  <si>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</si>
  <si>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</si>
  <si>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</si>
  <si>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</si>
  <si>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</si>
  <si>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</si>
  <si>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</si>
  <si>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</si>
  <si>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</si>
  <si>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</si>
  <si>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</si>
  <si>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</si>
  <si>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</si>
  <si>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</si>
  <si>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</si>
  <si>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</si>
  <si>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</si>
  <si>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</si>
  <si>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</si>
  <si>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</si>
  <si>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</si>
  <si>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</si>
  <si>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</si>
  <si>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</si>
  <si>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</si>
  <si>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</si>
  <si>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</si>
  <si>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</si>
  <si>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</si>
  <si>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</si>
  <si>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</si>
  <si>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</si>
  <si>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</si>
  <si>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</si>
  <si>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</si>
  <si>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</si>
  <si>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</si>
  <si>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</si>
  <si>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</si>
  <si>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</si>
  <si>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</si>
  <si>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</si>
  <si>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</si>
  <si>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</si>
  <si>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</si>
  <si>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</si>
  <si>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</si>
  <si>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</si>
  <si>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</si>
  <si>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</si>
  <si>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</si>
  <si>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</si>
  <si>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</si>
  <si>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</si>
  <si>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</si>
  <si>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</si>
  <si>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</si>
  <si>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</si>
  <si>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</si>
  <si>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</si>
  <si>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</si>
  <si>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</si>
  <si>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</si>
  <si>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</si>
  <si>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</si>
  <si>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</si>
  <si>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</si>
  <si>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</si>
  <si>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</si>
  <si>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</si>
  <si>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</si>
  <si>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</si>
  <si>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</si>
  <si>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</si>
  <si>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</si>
  <si>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</si>
  <si>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</si>
  <si>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</si>
  <si>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</si>
  <si>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</si>
  <si>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</si>
  <si>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</si>
  <si>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</si>
  <si>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</si>
  <si>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</si>
  <si>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</si>
  <si>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</si>
  <si>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</si>
  <si>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</si>
  <si>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</si>
  <si>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</si>
  <si>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</si>
  <si>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</si>
  <si>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</si>
  <si>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</si>
  <si>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</si>
  <si>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</si>
  <si>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</si>
  <si>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</si>
  <si>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</si>
  <si>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</si>
  <si>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</si>
  <si>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</si>
  <si>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</si>
  <si>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</si>
  <si>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</si>
  <si>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</si>
  <si>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</si>
  <si>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</si>
  <si>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</si>
  <si>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</si>
  <si>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</si>
  <si>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</si>
  <si>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</si>
  <si>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</si>
  <si>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</si>
  <si>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</si>
  <si>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</si>
  <si>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</si>
  <si>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</si>
  <si>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</si>
  <si>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</si>
  <si>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</si>
  <si>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</si>
  <si>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</si>
  <si>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</si>
  <si>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</si>
  <si>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</si>
  <si>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</si>
  <si>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</si>
  <si>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</si>
  <si>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</si>
  <si>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</si>
  <si>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</si>
  <si>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</si>
  <si>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</si>
  <si>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</si>
  <si>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</si>
  <si>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</si>
  <si>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</si>
  <si>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</si>
  <si>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</si>
  <si>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2021-19-10000586</t>
  </si>
  <si>
    <t>PRESTAR LOS SERVICIOS DE EDUCACIÓN INICIAL EN EL MARCO DE LA ATENCIÓN INTEGRAL EN DESARROLLO INFANTIL EN MEDIO FAMILIAR-DIMF-,DE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</si>
  <si>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19001882020</t>
  </si>
  <si>
    <t>VILMA BEATRIZ OROZCO LOPEZ</t>
  </si>
  <si>
    <t>CALLE 3 No.2-09</t>
  </si>
  <si>
    <t>3168704346</t>
  </si>
  <si>
    <t>19262012-722</t>
  </si>
  <si>
    <t>"ATENDER A LA PRIMERA INFANCIA EN EL MARCO DE LA ESTRATEGIA DE "CERO A SIEMPRE", DE CONFORMIDA CON LA DIRECTRICES, LINEAMIENTOS Y PARÁMETROS ESTABLECIDOS POR EL ICBF, ASI COMO REGULAR LAS RELACIONES ENTRE LAS PARTES DERIVAS DE LA ENTREGA DE APORTES DE ICBF A LA ENTIDAD ADMINISTRADORA DE SERVICIO, PARA QUE ESTE ASUMA CON SU PERSONAL Y BAJO SU EXCLUSIVA RESPONSABILIDAD DICHA ATENCIÓN".</t>
  </si>
  <si>
    <t>19262016-091</t>
  </si>
  <si>
    <t>"ATENDER A LA PRIMERA INFANCIA EN EL MARCO DE LA ESTRATEGIA DE "CERO A SIEMPRE", DE CONFORMIDA CON LA DIRECTRICES, LINEAMIENTOS Y PARÁMETROS ESTABLECIDOS POR EL ICBF, ASI COMO REGULAR LAS RELACIONES ENTRE LAS PARTES DERIVAS DE LA ENTREGA DE APORTES DE ICBF A LA ENTIDAD ADMINISTRADORA DE SERVICIO, PARA QUE ASUMA CON SU PERSONAL Y BAJO SU EXCLUSIVA RESPONSABILIDAD DICHA ATENCIÓN".</t>
  </si>
  <si>
    <t>SI</t>
  </si>
  <si>
    <t>19262016-535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</si>
  <si>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INTEGRAL"DE CERO A SIEMPRE", ASI COMO REGULAR LAS RELACIONES ENTRE LAS PARTES DERIVADAS DE LA ENTREGA DE APORTES DEL ICBF A LA ENTIDAD ADMINISTRADORA DE SERVICIO, PARA QUE ESTE ASUMA CON SU PERSONAL Y BAJO SU EXCLUSIVA RESPONSABILIDAD DICHA ATENCIÓN."</t>
  </si>
  <si>
    <t>1900353-2018</t>
  </si>
  <si>
    <t>PRESTAR EL SERVICIO DE EDUCACION INICIAL EN EL MARCO DE LA ATENCION INTEGRAL A MUJERES GESTANTES,NIÑAS Y NIÑOS MENORES DE 5 AÑOS.O HASTA SU INGRESO AL GRADO DE TRANSICION,DE CONFORMIDAD CON EL MANUAL OPERATIVO DE LA MODALIDAD Y LAS DIRECTRICES ESTABLECIDAS POR EL I.C.B.F;EN ARMONIA CON LA POLITICA DE ESTADO PARA EL DESARROLLO INTEGRAL DE DE LA PRIMERA INFANCIA"DE CERO A SIEMPRE";EN EL SERVICIO DESARROLLO INFANTIL EN MEDIO FAMILIAR CENTRO ZONAL CENTRO.</t>
  </si>
  <si>
    <t>19003522018</t>
  </si>
  <si>
    <t>PRESTAR EL SERVICIO DE EDUCACION INICIAL EN EL MARCO DE LA ATENCION INTEGRAL A NIÑAS Y NIÑOS MENORES DE 5 AÑOS O HASTA SU INGRESO AL GRADO DE TRANSICION,DE CONFORMIDAD CON EL MANUAL OPERATIVO DE LA MODALIDAD Y LAS DIRECTRICES ESTABLECIDAS POR EL ICBF, EN ARMONIA CON LA POLITICA DE ESTADO PARA EL DESARROLLO INTEGRAL DE LA PRIMERA INFANCIA "DE CERO A SIEMPRE", EN EL SERVICIO HOGARES INFANTILES CENTRO ZONAL CENTRO.</t>
  </si>
  <si>
    <t>19001892019</t>
  </si>
  <si>
    <t>PRESTAR EL SERVICIO DE HOGARES INFANTLES -HI DE CONFORMIDAD CON EL MANUAL OPERATIVO DE LA MODALIDAD INSTITUCIONAL Y LAS DIRECTRICES ESTABLECIDAS POR EL ICBF, EN LA ARMONIA CON LA POLITICA DE ESTADO PARA EL DESARROLLO INTEGRAL DE LA PRIMERA INFANCIA DE CERO A SIEMPRE.</t>
  </si>
  <si>
    <t>19003542019</t>
  </si>
  <si>
    <t>"PRESTAR EL SERVICIO DE HOGARES INFANTILES - HI- DE CONFORMIDAD CON EL MANUAL OPERATIVO DE LA MODALIDAD INSTITUCIONAL Y LAS DIRECTRICES ESTABLECIDAS POR EL ICBF, EN ARMONIA CON LA POLITICA DE ESTADO PARA EL DESARROLLO INTEGRAL DE LA PRIMERA INFANCIA DE CERO A SIEMPRE".</t>
  </si>
  <si>
    <t>PRESTAR EL SERVICIO DE ATENCIÓN INTEGRAL HOGARES INFANTILES -HI-, DE CONFORMIDAD CON EL MANUAL OPERATIVO DE LA MODALIDAD INSTITUCIONAL Y LAS DIRECTRICES ESTABLECIDAS POR EL ICBF, EN ARMONIA CON LA POLITICA DE ESTADO PARA EL DESARROLLO INTEGRAL DE LA PRIMERA INFANCIA DE CERO A SIEMPRE.</t>
  </si>
  <si>
    <t>vibeoro@gmail.com</t>
  </si>
  <si>
    <t xml:space="preserve">CRA 5 No. 5-99 </t>
  </si>
  <si>
    <t>19262016-767</t>
  </si>
  <si>
    <t>19262017-529</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</si>
  <si>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DIRETRICES ESTABLECIDAS POR EL ICBF, EN EL MARCO DE LA POLITICA DE ESTADO PARA EL DESARROLLO INTEGRAL DE LA PRIMERA INFANCIA "DE CERO A SIEMPRE" EN EL SERVICIO DESARROLLO INFANTIL EN MEDIO FAMILIAR".</t>
  </si>
  <si>
    <t>PRESTAR EL SERVICIO DE ATENCIÓN INTEGRAL A NIÑOS Y NIÑAS MENORES DE CINCO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INFANCIA"DE CERO A SIEMPRE", EN EL SERVICIO DESARROLLO INFANTIL INTEGRAL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</si>
</sst>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3" zoomScaleNormal="100" zoomScaleSheetLayoutView="40" zoomScalePageLayoutView="40" workbookViewId="0">
      <selection activeCell="K115" sqref="K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800254720</v>
      </c>
      <c r="C20" s="5"/>
      <c r="D20" s="73"/>
      <c r="E20" s="5"/>
      <c r="F20" s="5"/>
      <c r="G20" s="5"/>
      <c r="H20" s="186"/>
      <c r="I20" s="149" t="s">
        <v>421</v>
      </c>
      <c r="J20" s="150" t="s">
        <v>427</v>
      </c>
      <c r="K20" s="151">
        <v>3154037914</v>
      </c>
      <c r="L20" s="152">
        <v>44211</v>
      </c>
      <c r="M20" s="152">
        <v>44561</v>
      </c>
      <c r="N20" s="135">
        <f>+(M20-L20)/30</f>
        <v>11.666666666666666</v>
      </c>
      <c r="O20" s="138"/>
      <c r="U20" s="134"/>
      <c r="V20" s="105">
        <f ca="1">NOW()</f>
        <v>44194.817808449072</v>
      </c>
      <c r="W20" s="105">
        <f ca="1">NOW()</f>
        <v>44194.817808449072</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HOGAR INFANTIL CAJIBIO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1604</v>
      </c>
      <c r="C48" s="112" t="s">
        <v>32</v>
      </c>
      <c r="D48" s="110" t="s">
        <v>2682</v>
      </c>
      <c r="E48" s="145">
        <v>41256</v>
      </c>
      <c r="F48" s="145">
        <v>41621</v>
      </c>
      <c r="G48" s="160">
        <f>IF(AND(E48&lt;&gt;"",F48&lt;&gt;""),((F48-E48)/30),"")</f>
        <v>12.166666666666666</v>
      </c>
      <c r="H48" s="114" t="s">
        <v>2683</v>
      </c>
      <c r="I48" s="113" t="s">
        <v>421</v>
      </c>
      <c r="J48" s="113" t="s">
        <v>427</v>
      </c>
      <c r="K48" s="116">
        <v>164935430</v>
      </c>
      <c r="L48" s="115" t="s">
        <v>1148</v>
      </c>
      <c r="M48" s="117"/>
      <c r="N48" s="115" t="s">
        <v>27</v>
      </c>
      <c r="O48" s="115" t="s">
        <v>26</v>
      </c>
      <c r="P48" s="78"/>
    </row>
    <row r="49" spans="1:16" s="6" customFormat="1" ht="24.75" customHeight="1" x14ac:dyDescent="0.25">
      <c r="A49" s="143">
        <v>2</v>
      </c>
      <c r="B49" s="111" t="s">
        <v>1604</v>
      </c>
      <c r="C49" s="112" t="s">
        <v>32</v>
      </c>
      <c r="D49" s="110" t="s">
        <v>2684</v>
      </c>
      <c r="E49" s="145">
        <v>42027</v>
      </c>
      <c r="F49" s="145">
        <v>42369</v>
      </c>
      <c r="G49" s="160">
        <f>IF(AND(E49&lt;&gt;"",F49&lt;&gt;""),((F49-E49)/30),"")</f>
        <v>11.4</v>
      </c>
      <c r="H49" s="114" t="s">
        <v>2685</v>
      </c>
      <c r="I49" s="113" t="s">
        <v>421</v>
      </c>
      <c r="J49" s="113" t="s">
        <v>427</v>
      </c>
      <c r="K49" s="116">
        <v>114549000</v>
      </c>
      <c r="L49" s="115" t="s">
        <v>1148</v>
      </c>
      <c r="M49" s="117"/>
      <c r="N49" s="115" t="s">
        <v>27</v>
      </c>
      <c r="O49" s="115" t="s">
        <v>2686</v>
      </c>
      <c r="P49" s="78"/>
    </row>
    <row r="50" spans="1:16" s="6" customFormat="1" ht="24.75" customHeight="1" x14ac:dyDescent="0.25">
      <c r="A50" s="143">
        <v>3</v>
      </c>
      <c r="B50" s="111" t="s">
        <v>1604</v>
      </c>
      <c r="C50" s="112" t="s">
        <v>32</v>
      </c>
      <c r="D50" s="110" t="s">
        <v>2687</v>
      </c>
      <c r="E50" s="145">
        <v>42675</v>
      </c>
      <c r="F50" s="145">
        <v>43039</v>
      </c>
      <c r="G50" s="160">
        <f>IF(AND(E50&lt;&gt;"",F50&lt;&gt;""),((F50-E50)/30),"")</f>
        <v>12.133333333333333</v>
      </c>
      <c r="H50" s="119" t="s">
        <v>2688</v>
      </c>
      <c r="I50" s="113" t="s">
        <v>421</v>
      </c>
      <c r="J50" s="113" t="s">
        <v>427</v>
      </c>
      <c r="K50" s="116">
        <v>19923500</v>
      </c>
      <c r="L50" s="115" t="s">
        <v>1148</v>
      </c>
      <c r="M50" s="117"/>
      <c r="N50" s="115" t="s">
        <v>27</v>
      </c>
      <c r="O50" s="115" t="s">
        <v>26</v>
      </c>
      <c r="P50" s="78"/>
    </row>
    <row r="51" spans="1:16" s="6" customFormat="1" ht="24.75" customHeight="1" outlineLevel="1" x14ac:dyDescent="0.25">
      <c r="A51" s="143">
        <v>4</v>
      </c>
      <c r="B51" s="111" t="s">
        <v>1604</v>
      </c>
      <c r="C51" s="112" t="s">
        <v>32</v>
      </c>
      <c r="D51" s="110" t="s">
        <v>2689</v>
      </c>
      <c r="E51" s="145">
        <v>43405</v>
      </c>
      <c r="F51" s="145">
        <v>43434</v>
      </c>
      <c r="G51" s="160">
        <f t="shared" ref="G51:G107" si="1">IF(AND(E51&lt;&gt;"",F51&lt;&gt;""),((F51-E51)/30),"")</f>
        <v>0.96666666666666667</v>
      </c>
      <c r="H51" s="114" t="s">
        <v>2690</v>
      </c>
      <c r="I51" s="113" t="s">
        <v>421</v>
      </c>
      <c r="J51" s="113" t="s">
        <v>427</v>
      </c>
      <c r="K51" s="116">
        <v>67881709</v>
      </c>
      <c r="L51" s="115" t="s">
        <v>1148</v>
      </c>
      <c r="M51" s="117"/>
      <c r="N51" s="115" t="s">
        <v>27</v>
      </c>
      <c r="O51" s="115" t="s">
        <v>26</v>
      </c>
      <c r="P51" s="78"/>
    </row>
    <row r="52" spans="1:16" s="7" customFormat="1" ht="24.75" customHeight="1" outlineLevel="1" x14ac:dyDescent="0.25">
      <c r="A52" s="144">
        <v>5</v>
      </c>
      <c r="B52" s="111" t="s">
        <v>1604</v>
      </c>
      <c r="C52" s="112" t="s">
        <v>32</v>
      </c>
      <c r="D52" s="110" t="s">
        <v>2691</v>
      </c>
      <c r="E52" s="145">
        <v>43405</v>
      </c>
      <c r="F52" s="145">
        <v>43445</v>
      </c>
      <c r="G52" s="160">
        <f t="shared" si="1"/>
        <v>1.3333333333333333</v>
      </c>
      <c r="H52" s="119" t="s">
        <v>2692</v>
      </c>
      <c r="I52" s="113" t="s">
        <v>421</v>
      </c>
      <c r="J52" s="113" t="s">
        <v>427</v>
      </c>
      <c r="K52" s="116">
        <v>20712380</v>
      </c>
      <c r="L52" s="115" t="s">
        <v>1148</v>
      </c>
      <c r="M52" s="117"/>
      <c r="N52" s="115" t="s">
        <v>27</v>
      </c>
      <c r="O52" s="115" t="s">
        <v>2686</v>
      </c>
      <c r="P52" s="79"/>
    </row>
    <row r="53" spans="1:16" s="7" customFormat="1" ht="24.75" customHeight="1" outlineLevel="1" x14ac:dyDescent="0.25">
      <c r="A53" s="144">
        <v>6</v>
      </c>
      <c r="B53" s="111" t="s">
        <v>1604</v>
      </c>
      <c r="C53" s="112" t="s">
        <v>32</v>
      </c>
      <c r="D53" s="110" t="s">
        <v>2693</v>
      </c>
      <c r="E53" s="145">
        <v>43484</v>
      </c>
      <c r="F53" s="145">
        <v>43738</v>
      </c>
      <c r="G53" s="160">
        <f t="shared" si="1"/>
        <v>8.4666666666666668</v>
      </c>
      <c r="H53" s="119" t="s">
        <v>2694</v>
      </c>
      <c r="I53" s="113" t="s">
        <v>421</v>
      </c>
      <c r="J53" s="113" t="s">
        <v>427</v>
      </c>
      <c r="K53" s="116">
        <v>149497581</v>
      </c>
      <c r="L53" s="115" t="s">
        <v>1148</v>
      </c>
      <c r="M53" s="117"/>
      <c r="N53" s="115" t="s">
        <v>27</v>
      </c>
      <c r="O53" s="115" t="s">
        <v>2686</v>
      </c>
      <c r="P53" s="79"/>
    </row>
    <row r="54" spans="1:16" s="7" customFormat="1" ht="24.75" customHeight="1" outlineLevel="1" x14ac:dyDescent="0.25">
      <c r="A54" s="144">
        <v>7</v>
      </c>
      <c r="B54" s="111" t="s">
        <v>1604</v>
      </c>
      <c r="C54" s="112" t="s">
        <v>32</v>
      </c>
      <c r="D54" s="110" t="s">
        <v>2695</v>
      </c>
      <c r="E54" s="145">
        <v>43739</v>
      </c>
      <c r="F54" s="145">
        <v>43819</v>
      </c>
      <c r="G54" s="160">
        <f t="shared" si="1"/>
        <v>2.6666666666666665</v>
      </c>
      <c r="H54" s="114" t="s">
        <v>2696</v>
      </c>
      <c r="I54" s="113" t="s">
        <v>421</v>
      </c>
      <c r="J54" s="113" t="s">
        <v>427</v>
      </c>
      <c r="K54" s="118">
        <v>159058402</v>
      </c>
      <c r="L54" s="115" t="s">
        <v>1148</v>
      </c>
      <c r="M54" s="117"/>
      <c r="N54" s="115" t="s">
        <v>27</v>
      </c>
      <c r="O54" s="115" t="s">
        <v>26</v>
      </c>
      <c r="P54" s="79"/>
    </row>
    <row r="55" spans="1:16" s="7" customFormat="1" ht="24.75" customHeight="1" outlineLevel="1" x14ac:dyDescent="0.25">
      <c r="A55" s="144">
        <v>8</v>
      </c>
      <c r="B55" s="122" t="s">
        <v>1604</v>
      </c>
      <c r="C55" s="112" t="s">
        <v>32</v>
      </c>
      <c r="D55" s="110" t="s">
        <v>2700</v>
      </c>
      <c r="E55" s="145">
        <v>42720</v>
      </c>
      <c r="F55" s="145">
        <v>43084</v>
      </c>
      <c r="G55" s="160">
        <f t="shared" si="1"/>
        <v>12.133333333333333</v>
      </c>
      <c r="H55" s="114" t="s">
        <v>2702</v>
      </c>
      <c r="I55" s="113" t="s">
        <v>421</v>
      </c>
      <c r="J55" s="113" t="s">
        <v>427</v>
      </c>
      <c r="K55" s="118">
        <v>735000792</v>
      </c>
      <c r="L55" s="115" t="s">
        <v>1148</v>
      </c>
      <c r="M55" s="117"/>
      <c r="N55" s="115" t="s">
        <v>27</v>
      </c>
      <c r="O55" s="115" t="s">
        <v>1148</v>
      </c>
      <c r="P55" s="79"/>
    </row>
    <row r="56" spans="1:16" s="7" customFormat="1" ht="24.75" customHeight="1" outlineLevel="1" x14ac:dyDescent="0.25">
      <c r="A56" s="144">
        <v>9</v>
      </c>
      <c r="B56" s="122" t="s">
        <v>1604</v>
      </c>
      <c r="C56" s="124" t="s">
        <v>32</v>
      </c>
      <c r="D56" s="110" t="s">
        <v>2701</v>
      </c>
      <c r="E56" s="145">
        <v>43085</v>
      </c>
      <c r="F56" s="145">
        <v>43312</v>
      </c>
      <c r="G56" s="160">
        <f t="shared" si="1"/>
        <v>7.5666666666666664</v>
      </c>
      <c r="H56" s="114" t="s">
        <v>2703</v>
      </c>
      <c r="I56" s="113" t="s">
        <v>421</v>
      </c>
      <c r="J56" s="113" t="s">
        <v>427</v>
      </c>
      <c r="K56" s="118">
        <v>411349058</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43881</v>
      </c>
      <c r="F114" s="145">
        <v>44196</v>
      </c>
      <c r="G114" s="160">
        <f>IF(AND(E114&lt;&gt;"",F114&lt;&gt;""),((F114-E114)/30),"")</f>
        <v>10.5</v>
      </c>
      <c r="H114" s="122" t="s">
        <v>2697</v>
      </c>
      <c r="I114" s="121" t="s">
        <v>421</v>
      </c>
      <c r="J114" s="121" t="s">
        <v>427</v>
      </c>
      <c r="K114" s="123">
        <v>191943134</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2665</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2665</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2665</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2665</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2665</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2665</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2665</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2665</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2665</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2665</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2665</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2665</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2665</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2665</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2665</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2665</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2665</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2665</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2665</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2665</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2665</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2665</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2665</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2665</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2665</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2665</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2665</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2665</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2665</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2665</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2665</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2665</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2665</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2665</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2665</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2665</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2665</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2665</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2665</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2665</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157701895.70000002</v>
      </c>
      <c r="F185" s="92"/>
      <c r="G185" s="93"/>
      <c r="H185" s="88"/>
      <c r="I185" s="90" t="s">
        <v>2627</v>
      </c>
      <c r="J185" s="166">
        <f>+SUM(M179:M183)</f>
        <v>0.05</v>
      </c>
      <c r="K185" s="202" t="s">
        <v>2628</v>
      </c>
      <c r="L185" s="202"/>
      <c r="M185" s="94">
        <f>+J185*(SUM(K20:K35))</f>
        <v>157701895.70000002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33452</v>
      </c>
      <c r="D193" s="5"/>
      <c r="E193" s="126">
        <v>1149</v>
      </c>
      <c r="F193" s="5"/>
      <c r="G193" s="5"/>
      <c r="H193" s="147" t="s">
        <v>2679</v>
      </c>
      <c r="J193" s="5"/>
      <c r="K193" s="127">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2699</v>
      </c>
      <c r="L211" s="21"/>
      <c r="M211" s="21"/>
      <c r="N211" s="21"/>
      <c r="O211" s="8"/>
    </row>
    <row r="212" spans="1:15" x14ac:dyDescent="0.25">
      <c r="A212" s="9"/>
      <c r="B212" s="27" t="s">
        <v>2619</v>
      </c>
      <c r="C212" s="147" t="s">
        <v>2679</v>
      </c>
      <c r="D212" s="21"/>
      <c r="G212" s="27" t="s">
        <v>2621</v>
      </c>
      <c r="H212" s="148" t="s">
        <v>2681</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7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2020-12-30T00:34:40Z</cp:lastPrinted>
  <dcterms:created xsi:type="dcterms:W3CDTF">2020-10-14T21:57:42Z</dcterms:created>
  <dcterms:modified xsi:type="dcterms:W3CDTF">2020-12-30T00:46:25Z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