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27FB6E7E-B593-AD46-9A16-519CC987D07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21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<sst xmlns="http://schemas.openxmlformats.org/spreadsheetml/2006/main" count="3075" uniqueCount="2696">
  <si>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</si>
  <si>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</si>
  <si>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</si>
  <si>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</si>
  <si>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</si>
  <si>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</si>
  <si>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</si>
  <si>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</si>
  <si>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</si>
  <si>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</si>
  <si>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</si>
  <si>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</si>
  <si>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</si>
  <si>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</si>
  <si>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</si>
  <si>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</si>
  <si>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</si>
  <si>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</si>
  <si>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</si>
  <si>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</si>
  <si>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</si>
  <si>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</si>
  <si>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</si>
  <si>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</si>
  <si>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</si>
  <si>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</si>
  <si>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</si>
  <si>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</si>
  <si>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</si>
  <si>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</si>
  <si>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</si>
  <si>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</si>
  <si>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</si>
  <si>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</si>
  <si>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</si>
  <si>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</si>
  <si>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</si>
  <si>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</si>
  <si>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</si>
  <si>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</si>
  <si>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</si>
  <si>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</si>
  <si>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</si>
  <si>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</si>
  <si>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</si>
  <si>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</si>
  <si>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</si>
  <si>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</si>
  <si>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</si>
  <si>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</si>
  <si>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</si>
  <si>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</si>
  <si>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</si>
  <si>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</si>
  <si>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</si>
  <si>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</si>
  <si>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</si>
  <si>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</si>
  <si>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</si>
  <si>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</si>
  <si>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</si>
  <si>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</si>
  <si>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</si>
  <si>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</si>
  <si>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</si>
  <si>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</si>
  <si>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</si>
  <si>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</si>
  <si>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</si>
  <si>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</si>
  <si>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</si>
  <si>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</si>
  <si>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</si>
  <si>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</si>
  <si>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</si>
  <si>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</si>
  <si>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</si>
  <si>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</si>
  <si>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</si>
  <si>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</si>
  <si>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</si>
  <si>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</si>
  <si>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</si>
  <si>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</si>
  <si>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</si>
  <si>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</si>
  <si>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</si>
  <si>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</si>
  <si>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</si>
  <si>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</si>
  <si>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</si>
  <si>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</si>
  <si>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</si>
  <si>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</si>
  <si>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</si>
  <si>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</si>
  <si>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</si>
  <si>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</si>
  <si>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</si>
  <si>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</si>
  <si>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</si>
  <si>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</si>
  <si>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</si>
  <si>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</si>
  <si>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</si>
  <si>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</si>
  <si>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</si>
  <si>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</si>
  <si>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</si>
  <si>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</si>
  <si>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</si>
  <si>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</si>
  <si>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</si>
  <si>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</si>
  <si>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</si>
  <si>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</si>
  <si>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</si>
  <si>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</si>
  <si>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</si>
  <si>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</si>
  <si>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</si>
  <si>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</si>
  <si>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</si>
  <si>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</si>
  <si>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</si>
  <si>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</si>
  <si>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</si>
  <si>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</si>
  <si>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</si>
  <si>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</si>
  <si>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</si>
  <si>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</si>
  <si>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</si>
  <si>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</si>
  <si>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</si>
  <si>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</si>
  <si>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</si>
  <si>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</si>
  <si>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</si>
  <si>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</si>
  <si>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</si>
  <si>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</si>
  <si>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</si>
  <si>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</si>
  <si>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</si>
  <si>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</si>
  <si>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</si>
  <si>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</si>
  <si>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</si>
  <si>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</si>
  <si>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</si>
  <si>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</si>
  <si>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</si>
  <si>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</si>
  <si>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</si>
  <si>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</si>
  <si>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</si>
  <si>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</si>
  <si>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</si>
  <si>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</si>
  <si>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</si>
  <si>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</si>
  <si>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</si>
  <si>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</si>
  <si>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</si>
  <si>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</si>
  <si>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</si>
  <si>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</si>
  <si>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</si>
  <si>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</si>
  <si>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</si>
  <si>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</si>
  <si>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</si>
  <si>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</si>
  <si>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</si>
  <si>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</si>
  <si>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</si>
  <si>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</si>
  <si>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</si>
  <si>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</si>
  <si>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</si>
  <si>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</si>
  <si>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</si>
  <si>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</si>
  <si>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</si>
  <si>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</si>
  <si>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</si>
  <si>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</si>
  <si>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</si>
  <si>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</si>
  <si>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</si>
  <si>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</si>
  <si>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</si>
  <si>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</si>
  <si>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</si>
  <si>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</si>
  <si>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</si>
  <si>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</si>
  <si>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</si>
  <si>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</si>
  <si>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</si>
  <si>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</si>
  <si>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</si>
  <si>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</si>
  <si>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</si>
  <si>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</si>
  <si>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</si>
  <si>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</si>
  <si>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</si>
  <si>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</si>
  <si>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</si>
  <si>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</si>
  <si>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</si>
  <si>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</si>
  <si>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</si>
  <si>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</si>
  <si>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</si>
  <si>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</si>
  <si>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</si>
  <si>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</si>
  <si>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</si>
  <si>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</si>
  <si>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</si>
  <si>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</si>
  <si>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</si>
  <si>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</si>
  <si>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</si>
  <si>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</si>
  <si>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</si>
  <si>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</si>
  <si>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</si>
  <si>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</si>
  <si>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</si>
  <si>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</si>
  <si>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</si>
  <si>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</si>
  <si>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</si>
  <si>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</si>
  <si>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</si>
  <si>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</si>
  <si>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</si>
  <si>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</si>
  <si>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</si>
  <si>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</si>
  <si>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</si>
  <si>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</si>
  <si>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</si>
  <si>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</si>
  <si>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</si>
  <si>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</si>
  <si>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</si>
  <si>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</si>
  <si>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</si>
  <si>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</si>
  <si>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</si>
  <si>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</si>
  <si>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</si>
  <si>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</si>
  <si>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</si>
  <si>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</si>
  <si>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</si>
  <si>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</si>
  <si>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</si>
  <si>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</si>
  <si>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</si>
  <si>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</si>
  <si>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</si>
  <si>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</si>
  <si>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</si>
  <si>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</si>
  <si>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</si>
  <si>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</si>
  <si>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</si>
  <si>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</si>
  <si>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</si>
  <si>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</si>
  <si>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</si>
  <si>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</si>
  <si>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</si>
  <si>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</si>
  <si>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</si>
  <si>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</si>
  <si>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</si>
  <si>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</si>
  <si>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</si>
  <si>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</si>
  <si>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</si>
  <si>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</si>
  <si>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</si>
  <si>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</si>
  <si>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</si>
  <si>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</si>
  <si>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</si>
  <si>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</si>
  <si>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</si>
  <si>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</si>
  <si>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</si>
  <si>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</si>
  <si>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</si>
  <si>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</si>
  <si>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</si>
  <si>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</si>
  <si>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</si>
  <si>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</si>
  <si>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</si>
  <si>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</si>
  <si>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</si>
  <si>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</si>
  <si>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</si>
  <si>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</si>
  <si>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</si>
  <si>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</si>
  <si>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</si>
  <si>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</si>
  <si>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</si>
  <si>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</si>
  <si>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</si>
  <si>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</si>
  <si>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</si>
  <si>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</si>
  <si>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</si>
  <si>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</si>
  <si>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</si>
  <si>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</si>
  <si>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</si>
  <si>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</si>
  <si>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</si>
  <si>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</si>
  <si>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</si>
  <si>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</si>
  <si>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</si>
  <si>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</si>
  <si>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</si>
  <si>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</si>
  <si>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</si>
  <si>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</si>
  <si>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</si>
  <si>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</si>
  <si>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</si>
  <si>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</si>
  <si>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</si>
  <si>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</si>
  <si>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</si>
  <si>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</si>
  <si>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</si>
  <si>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</si>
  <si>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</si>
  <si>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</si>
  <si>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</si>
  <si>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</si>
  <si>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</si>
  <si>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</si>
  <si>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</si>
  <si>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</si>
  <si>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</si>
  <si>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</si>
  <si>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</si>
  <si>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</si>
  <si>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</si>
  <si>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</si>
  <si>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</si>
  <si>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</si>
  <si>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</si>
  <si>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</si>
  <si>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</si>
  <si>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</si>
  <si>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</si>
  <si>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</si>
  <si>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</si>
  <si>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</si>
  <si>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</si>
  <si>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</si>
  <si>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</si>
  <si>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</si>
  <si>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</si>
  <si>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</si>
  <si>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</si>
  <si>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</si>
  <si>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</si>
  <si>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</si>
  <si>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</si>
  <si>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</si>
  <si>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</si>
  <si>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</si>
  <si>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</si>
  <si>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</si>
  <si>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</si>
  <si>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</si>
  <si>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</si>
  <si>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</si>
  <si>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</si>
  <si>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</si>
  <si>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</si>
  <si>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</si>
  <si>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</si>
  <si>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</si>
  <si>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</si>
  <si>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</si>
  <si>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</si>
  <si>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</si>
  <si>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</si>
  <si>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</si>
  <si>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</si>
  <si>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</si>
  <si>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</si>
  <si>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</si>
  <si>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</si>
  <si>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</si>
  <si>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</si>
  <si>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</si>
  <si>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</si>
  <si>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</si>
  <si>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</si>
  <si>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</si>
  <si>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</si>
  <si>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</si>
  <si>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</si>
  <si>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</si>
  <si>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</si>
  <si>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</si>
  <si>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</si>
  <si>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</si>
  <si>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</si>
  <si>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</si>
  <si>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</si>
  <si>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</si>
  <si>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</si>
  <si>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</si>
  <si>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</si>
  <si>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</si>
  <si>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</si>
  <si>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</si>
  <si>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</si>
  <si>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</si>
  <si>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</si>
  <si>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</si>
  <si>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</si>
  <si>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</si>
  <si>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</si>
  <si>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</si>
  <si>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</si>
  <si>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</si>
  <si>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</si>
  <si>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</si>
  <si>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</si>
  <si>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</si>
  <si>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</si>
  <si>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</si>
  <si>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</si>
  <si>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</si>
  <si>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</si>
  <si>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</si>
  <si>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</si>
  <si>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</si>
  <si>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</si>
  <si>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</si>
  <si>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</si>
  <si>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</si>
  <si>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</si>
  <si>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</si>
  <si>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</si>
  <si>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</si>
  <si>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</si>
  <si>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</si>
  <si>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</si>
  <si>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</si>
  <si>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</si>
  <si>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</si>
  <si>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</si>
  <si>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</si>
  <si>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</si>
  <si>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</si>
  <si>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</si>
  <si>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</si>
  <si>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</si>
  <si>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</si>
  <si>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</si>
  <si>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</si>
  <si>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</si>
  <si>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</si>
  <si>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</si>
  <si>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</si>
  <si>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</si>
  <si>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</si>
  <si>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</si>
  <si>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</si>
  <si>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</si>
  <si>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</si>
  <si>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</si>
  <si>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</si>
  <si>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</si>
  <si>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</si>
  <si>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</si>
  <si>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</si>
  <si>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</si>
  <si>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</si>
  <si>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</si>
  <si>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</si>
  <si>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</si>
  <si>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</si>
  <si>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</si>
  <si>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</si>
  <si>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</si>
  <si>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</si>
  <si>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</si>
  <si>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</si>
  <si>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</si>
  <si>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</si>
  <si>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</si>
  <si>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</si>
  <si>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</si>
  <si>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</si>
  <si>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</si>
  <si>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</si>
  <si>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</si>
  <si>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</si>
  <si>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</si>
  <si>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</si>
  <si>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</si>
  <si>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</si>
  <si>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</si>
  <si>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</si>
  <si>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</si>
  <si>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</si>
  <si>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</si>
  <si>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</si>
  <si>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</si>
  <si>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</si>
  <si>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</si>
  <si>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</si>
  <si>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</si>
  <si>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</si>
  <si>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</si>
  <si>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</si>
  <si>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</si>
  <si>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</si>
  <si>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</si>
  <si>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</si>
  <si>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</si>
  <si>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</si>
  <si>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</si>
  <si>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</si>
  <si>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</si>
  <si>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</si>
  <si>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</si>
  <si>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</si>
  <si>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</si>
  <si>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</si>
  <si>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</si>
  <si>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</si>
  <si>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</si>
  <si>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</si>
  <si>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</si>
  <si>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</si>
  <si>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</si>
  <si>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</si>
  <si>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</si>
  <si>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</si>
  <si>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</si>
  <si>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</si>
  <si>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</si>
  <si>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</si>
  <si>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</si>
  <si>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</si>
  <si>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</si>
  <si>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</si>
  <si>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</si>
  <si>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</si>
  <si>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</si>
  <si>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</si>
  <si>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</si>
  <si>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</si>
  <si>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</si>
  <si>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</si>
  <si>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</si>
  <si>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</si>
  <si>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</si>
  <si>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</si>
  <si>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</si>
  <si>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</si>
  <si>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</si>
  <si>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</si>
  <si>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</si>
  <si>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</si>
  <si>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</si>
  <si>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</si>
  <si>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</si>
  <si>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</si>
  <si>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</si>
  <si>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</si>
  <si>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</si>
  <si>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</si>
  <si>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</si>
  <si>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</si>
  <si>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</si>
  <si>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</si>
  <si>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</si>
  <si>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</si>
  <si>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</si>
  <si>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</si>
  <si>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</si>
  <si>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</si>
  <si>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</si>
  <si>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</si>
  <si>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</si>
  <si>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</si>
  <si>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</si>
  <si>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</si>
  <si>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</si>
  <si>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</si>
  <si>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</si>
  <si>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</si>
  <si>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</si>
  <si>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</si>
  <si>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</si>
  <si>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</si>
  <si>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</si>
  <si>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</si>
  <si>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</si>
  <si>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</si>
  <si>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</si>
  <si>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</si>
  <si>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</si>
  <si>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</si>
  <si>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</si>
  <si>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</si>
  <si>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</si>
  <si>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</si>
  <si>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</si>
  <si>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</si>
  <si>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</si>
  <si>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</si>
  <si>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</si>
  <si>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</si>
  <si>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</si>
  <si>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</si>
  <si>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</si>
  <si>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</si>
  <si>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</si>
  <si>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</si>
  <si>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</si>
  <si>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</si>
  <si>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</si>
  <si>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</si>
  <si>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</si>
  <si>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</si>
  <si>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</si>
  <si>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</si>
  <si>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</si>
  <si>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</si>
  <si>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</si>
  <si>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</si>
  <si>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</si>
  <si>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</si>
  <si>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</si>
  <si>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</si>
  <si>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</si>
  <si>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</si>
  <si>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</si>
  <si>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</si>
  <si>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</si>
  <si>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</si>
  <si>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</si>
  <si>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</si>
  <si>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</si>
  <si>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</si>
  <si>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</si>
  <si>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</si>
  <si>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</si>
  <si>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</si>
  <si>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</si>
  <si>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</si>
  <si>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</si>
  <si>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</si>
  <si>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</si>
  <si>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</si>
  <si>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</si>
  <si>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</si>
  <si>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</si>
  <si>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</si>
  <si>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</si>
  <si>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</si>
  <si>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</si>
  <si>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</si>
  <si>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</si>
  <si>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</si>
  <si>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</si>
  <si>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</si>
  <si>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</si>
  <si>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</si>
  <si>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</si>
  <si>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</si>
  <si>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</si>
  <si>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</si>
  <si>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</si>
  <si>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</si>
  <si>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</si>
  <si>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</si>
  <si>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</si>
  <si>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</si>
  <si>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</si>
  <si>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</si>
  <si>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</si>
  <si>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</si>
  <si>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</si>
  <si>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</si>
  <si>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</si>
  <si>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</si>
  <si>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</si>
  <si>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</si>
  <si>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</si>
  <si>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</si>
  <si>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</si>
  <si>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</si>
  <si>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</si>
  <si>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</si>
  <si>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</si>
  <si>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</si>
  <si>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</si>
  <si>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</si>
  <si>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</si>
  <si>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</si>
  <si>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</si>
  <si>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</si>
  <si>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</si>
  <si>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</si>
  <si>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</si>
  <si>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</si>
  <si>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</si>
  <si>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</si>
  <si>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</si>
  <si>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</si>
  <si>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</si>
  <si>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</si>
  <si>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</si>
  <si>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</si>
  <si>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</si>
  <si>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</si>
  <si>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</si>
  <si>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</si>
  <si>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</si>
  <si>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</si>
  <si>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</si>
  <si>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</si>
  <si>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</si>
  <si>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</si>
  <si>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</si>
  <si>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</si>
  <si>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</si>
  <si>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</si>
  <si>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</si>
  <si>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</si>
  <si>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</si>
  <si>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</si>
  <si>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</si>
  <si>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</si>
  <si>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</si>
  <si>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</si>
  <si>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</si>
  <si>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</si>
  <si>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</si>
  <si>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</si>
  <si>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</si>
  <si>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</si>
  <si>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</si>
  <si>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</si>
  <si>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</si>
  <si>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</si>
  <si>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</si>
  <si>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</si>
  <si>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</si>
  <si>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</si>
  <si>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</si>
  <si>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</si>
  <si>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</si>
  <si>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</si>
  <si>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</si>
  <si>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</si>
  <si>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</si>
  <si>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</si>
  <si>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</si>
  <si>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</si>
  <si>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</si>
  <si>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</si>
  <si>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</si>
  <si>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</si>
  <si>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</si>
  <si>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</si>
  <si>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</si>
  <si>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</si>
  <si>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</si>
  <si>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</si>
  <si>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</si>
  <si>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</si>
  <si>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</si>
  <si>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</si>
  <si>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</si>
  <si>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</si>
  <si>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</si>
  <si>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</si>
  <si>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</si>
  <si>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</si>
  <si>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</si>
  <si>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</si>
  <si>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</si>
  <si>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</si>
  <si>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</si>
  <si>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</si>
  <si>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</si>
  <si>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</si>
  <si>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</si>
  <si>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</si>
  <si>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</si>
  <si>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</si>
  <si>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</si>
  <si>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</si>
  <si>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</si>
  <si>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</si>
  <si>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</si>
  <si>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</si>
  <si>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</si>
  <si>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</si>
  <si>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</si>
  <si>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</si>
  <si>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</si>
  <si>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</si>
  <si>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</si>
  <si>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</si>
  <si>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</si>
  <si>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</si>
  <si>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</si>
  <si>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</si>
  <si>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</si>
  <si>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</si>
  <si>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</si>
  <si>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</si>
  <si>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</si>
  <si>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</si>
  <si>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</si>
  <si>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</si>
  <si>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</si>
  <si>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</si>
  <si>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</si>
  <si>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</si>
  <si>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</si>
  <si>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</si>
  <si>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</si>
  <si>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</si>
  <si>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</si>
  <si>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</si>
  <si>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</si>
  <si>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</si>
  <si>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</si>
  <si>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</si>
  <si>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</si>
  <si>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</si>
  <si>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</si>
  <si>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</si>
  <si>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</si>
  <si>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</si>
  <si>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</si>
  <si>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</si>
  <si>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</si>
  <si>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</si>
  <si>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</si>
  <si>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</si>
  <si>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</si>
  <si>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</si>
  <si>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</si>
  <si>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</si>
  <si>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</si>
  <si>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</si>
  <si>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</si>
  <si>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</si>
  <si>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</si>
  <si>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</si>
  <si>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</si>
  <si>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</si>
  <si>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</si>
  <si>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</si>
  <si>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</si>
  <si>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</si>
  <si>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</si>
  <si>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</si>
  <si>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</si>
  <si>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</si>
  <si>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</si>
  <si>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</si>
  <si>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</si>
  <si>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</si>
  <si>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</si>
  <si>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</si>
  <si>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</si>
  <si>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</si>
  <si>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</si>
  <si>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</si>
  <si>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</si>
  <si>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</si>
  <si>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</si>
  <si>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</si>
  <si>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</si>
  <si>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</si>
  <si>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</si>
  <si>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</si>
  <si>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</si>
  <si>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</si>
  <si>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</si>
  <si>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</si>
  <si>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</si>
  <si>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</si>
  <si>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</si>
  <si>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</si>
  <si>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</si>
  <si>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</si>
  <si>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</si>
  <si>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</si>
  <si>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</si>
  <si>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</si>
  <si>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</si>
  <si>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</si>
  <si>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</si>
  <si>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</si>
  <si>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</si>
  <si>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</si>
  <si>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</si>
  <si>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</si>
  <si>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</si>
  <si>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</si>
  <si>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</si>
  <si>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</si>
  <si>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</si>
  <si>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</si>
  <si>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</si>
  <si>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</si>
  <si>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</si>
  <si>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</si>
  <si>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</si>
  <si>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</si>
  <si>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</si>
  <si>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</si>
  <si>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</si>
  <si>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</si>
  <si>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</si>
  <si>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</si>
  <si>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</si>
  <si>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</si>
  <si>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</si>
  <si>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</si>
  <si>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</si>
  <si>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</si>
  <si>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</si>
  <si>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</si>
  <si>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</si>
  <si>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</si>
  <si>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</si>
  <si>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</si>
  <si>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</si>
  <si>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</si>
  <si>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</si>
  <si>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</si>
  <si>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</si>
  <si>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</si>
  <si>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</si>
  <si>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</si>
  <si>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</si>
  <si>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</si>
  <si>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</si>
  <si>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</si>
  <si>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</si>
  <si>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</si>
  <si>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</si>
  <si>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</si>
  <si>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</si>
  <si>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</si>
  <si>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</si>
  <si>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</si>
  <si>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</si>
  <si>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</si>
  <si>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</si>
  <si>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</si>
  <si>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</si>
  <si>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</si>
  <si>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</si>
  <si>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</si>
  <si>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</si>
  <si>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</si>
  <si>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</si>
  <si>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</si>
  <si>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</si>
  <si>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</si>
  <si>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</si>
  <si>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</si>
  <si>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</si>
  <si>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</si>
  <si>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</si>
  <si>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</si>
  <si>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</si>
  <si>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</si>
  <si>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</si>
  <si>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</si>
  <si>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</si>
  <si>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</si>
  <si>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</si>
  <si>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</si>
  <si>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</si>
  <si>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</si>
  <si>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</si>
  <si>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</si>
  <si>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</si>
  <si>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</si>
  <si>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</si>
  <si>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</si>
  <si>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</si>
  <si>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</si>
  <si>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</si>
  <si>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</si>
  <si>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</si>
  <si>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</si>
  <si>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</si>
  <si>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</si>
  <si>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</si>
  <si>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</si>
  <si>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</si>
  <si>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</si>
  <si>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</si>
  <si>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</si>
  <si>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</si>
  <si>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</si>
  <si>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</si>
  <si>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</si>
  <si>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</si>
  <si>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</si>
  <si>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</si>
  <si>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</si>
  <si>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</si>
  <si>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</si>
  <si>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</si>
  <si>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</si>
  <si>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</si>
  <si>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</si>
  <si>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</si>
  <si>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</si>
  <si>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</si>
  <si>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</si>
  <si>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</si>
  <si>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</si>
  <si>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</si>
  <si>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</si>
  <si>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</si>
  <si>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</si>
  <si>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</si>
  <si>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</si>
  <si>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</si>
  <si>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</si>
  <si>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</si>
  <si>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</si>
  <si>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</si>
  <si>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</si>
  <si>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</si>
  <si>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</si>
  <si>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</si>
  <si>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</si>
  <si>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</si>
  <si>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</si>
  <si>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</si>
  <si>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</si>
  <si>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</si>
  <si>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</si>
  <si>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</si>
  <si>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</si>
  <si>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</si>
  <si>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</si>
  <si>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</si>
  <si>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</si>
  <si>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</si>
  <si>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</si>
  <si>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</si>
  <si>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</si>
  <si>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</si>
  <si>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</si>
  <si>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</si>
  <si>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</si>
  <si>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</si>
  <si>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</si>
  <si>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</si>
  <si>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</si>
  <si>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</si>
  <si>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</si>
  <si>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</si>
  <si>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</si>
  <si>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</si>
  <si>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</si>
  <si>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</si>
  <si>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</si>
  <si>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</si>
  <si>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</si>
  <si>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</si>
  <si>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</si>
  <si>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</si>
  <si>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</si>
  <si>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</si>
  <si>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</si>
  <si>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</si>
  <si>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</si>
  <si>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</si>
  <si>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</si>
  <si>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</si>
  <si>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</si>
  <si>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</si>
  <si>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</si>
  <si>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</si>
  <si>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</si>
  <si>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</si>
  <si>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</si>
  <si>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</si>
  <si>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</si>
  <si>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</si>
  <si>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</si>
  <si>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</si>
  <si>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</si>
  <si>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</si>
  <si>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</si>
  <si>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</si>
  <si>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</si>
  <si>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</si>
  <si>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</si>
  <si>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</si>
  <si>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</si>
  <si>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</si>
  <si>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</si>
  <si>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</si>
  <si>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</si>
  <si>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</si>
  <si>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</si>
  <si>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</si>
  <si>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</si>
  <si>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</si>
  <si>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</si>
  <si>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</si>
  <si>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</si>
  <si>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</si>
  <si>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</si>
  <si>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</si>
  <si>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</si>
  <si>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</si>
  <si>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</si>
  <si>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</si>
  <si>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</si>
  <si>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</si>
  <si>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</si>
  <si>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</si>
  <si>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</si>
  <si>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</si>
  <si>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</si>
  <si>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</si>
  <si>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</si>
  <si>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</si>
  <si>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</si>
  <si>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</si>
  <si>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</si>
  <si>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</si>
  <si>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</si>
  <si>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</si>
  <si>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</si>
  <si>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</si>
  <si>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</si>
  <si>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</si>
  <si>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</si>
  <si>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</si>
  <si>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</si>
  <si>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</si>
  <si>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</si>
  <si>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</si>
  <si>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</si>
  <si>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</si>
  <si>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</si>
  <si>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</si>
  <si>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</si>
  <si>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</si>
  <si>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</si>
  <si>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</si>
  <si>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</si>
  <si>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</si>
  <si>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</si>
  <si>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</si>
  <si>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</si>
  <si>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</si>
  <si>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</si>
  <si>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</si>
  <si>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</si>
  <si>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</si>
  <si>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</si>
  <si>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</si>
  <si>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</si>
  <si>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</si>
  <si>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</si>
  <si>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</si>
  <si>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</si>
  <si>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</si>
  <si>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</si>
  <si>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</si>
  <si>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</si>
  <si>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</si>
  <si>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</si>
  <si>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</si>
  <si>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</si>
  <si>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</si>
  <si>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</si>
  <si>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</si>
  <si>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</si>
  <si>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</si>
  <si>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</si>
  <si>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</si>
  <si>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</si>
  <si>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</si>
  <si>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</si>
  <si>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</si>
  <si>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</si>
  <si>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</si>
  <si>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</si>
  <si>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</si>
  <si>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</si>
  <si>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</si>
  <si>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</si>
  <si>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</si>
  <si>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</si>
  <si>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</si>
  <si>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</si>
  <si>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</si>
  <si>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</si>
  <si>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</si>
  <si>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</si>
  <si>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</si>
  <si>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</si>
  <si>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</si>
  <si>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</si>
  <si>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</si>
  <si>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</si>
  <si>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</si>
  <si>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</si>
  <si>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</si>
  <si>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</si>
  <si>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</si>
  <si>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</si>
  <si>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</si>
  <si>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</si>
  <si>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</si>
  <si>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</si>
  <si>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</si>
  <si>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</si>
  <si>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</si>
  <si>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</si>
  <si>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</si>
  <si>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</si>
  <si>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</si>
  <si>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</si>
  <si>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</si>
  <si>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</si>
  <si>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</si>
  <si>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</si>
  <si>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</si>
  <si>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</si>
  <si>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</si>
  <si>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</si>
  <si>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</si>
  <si>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</si>
  <si>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</si>
  <si>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</si>
  <si>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</si>
  <si>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</si>
  <si>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</si>
  <si>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</si>
  <si>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</si>
  <si>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</si>
  <si>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</si>
  <si>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</si>
  <si>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</si>
  <si>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</si>
  <si>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</si>
  <si>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</si>
  <si>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</si>
  <si>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</si>
  <si>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</si>
  <si>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</si>
  <si>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</si>
  <si>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</si>
  <si>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</si>
  <si>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</si>
  <si>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</si>
  <si>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</si>
  <si>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</si>
  <si>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</si>
  <si>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</si>
  <si>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</si>
  <si>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</si>
  <si>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</si>
  <si>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</si>
  <si>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</si>
  <si>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</si>
  <si>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</si>
  <si>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</si>
  <si>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</si>
  <si>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</si>
  <si>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</si>
  <si>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</si>
  <si>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</si>
  <si>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</si>
  <si>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</si>
  <si>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</si>
  <si>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</si>
  <si>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</si>
  <si>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</si>
  <si>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</si>
  <si>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</si>
  <si>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</si>
  <si>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</si>
  <si>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</si>
  <si>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</si>
  <si>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</si>
  <si>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</si>
  <si>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</si>
  <si>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</si>
  <si>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</si>
  <si>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</si>
  <si>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</si>
  <si>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</si>
  <si>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</si>
  <si>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</si>
  <si>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</si>
  <si>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</si>
  <si>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</si>
  <si>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</si>
  <si>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</si>
  <si>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</si>
  <si>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</si>
  <si>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</si>
  <si>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</si>
  <si>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</si>
  <si>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</si>
  <si>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</si>
  <si>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</si>
  <si>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</si>
  <si>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</si>
  <si>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</si>
  <si>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</si>
  <si>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</si>
  <si>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</si>
  <si>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</si>
  <si>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</si>
  <si>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</si>
  <si>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</si>
  <si>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</si>
  <si>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</si>
  <si>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</si>
  <si>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</si>
  <si>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</si>
  <si>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</si>
  <si>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</si>
  <si>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</si>
  <si>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</si>
  <si>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</si>
  <si>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</si>
  <si>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</si>
  <si>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</si>
  <si>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</si>
  <si>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</si>
  <si>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</si>
  <si>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</si>
  <si>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</si>
  <si>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</si>
  <si>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</si>
  <si>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</si>
  <si>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</si>
  <si>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</si>
  <si>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</si>
  <si>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</si>
  <si>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</si>
  <si>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</si>
  <si>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</si>
  <si>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</si>
  <si>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</si>
  <si>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</si>
  <si>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</si>
  <si>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</si>
  <si>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</si>
  <si>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</si>
  <si>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</si>
  <si>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</si>
  <si>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</si>
  <si>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</si>
  <si>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</si>
  <si>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</si>
  <si>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</si>
  <si>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</si>
  <si>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</si>
  <si>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</si>
  <si>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</si>
  <si>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</si>
  <si>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</si>
  <si>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</si>
  <si>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</si>
  <si>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</si>
  <si>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</si>
  <si>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</si>
  <si>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</si>
  <si>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</si>
  <si>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</si>
  <si>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</si>
  <si>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</si>
  <si>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</si>
  <si>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</si>
  <si>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</si>
  <si>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</si>
  <si>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</si>
  <si>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</si>
  <si>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</si>
  <si>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</si>
  <si>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</si>
  <si>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</si>
  <si>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</si>
  <si>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</si>
  <si>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</si>
  <si>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</si>
  <si>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</si>
  <si>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</si>
  <si>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</si>
  <si>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</si>
  <si>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</si>
  <si>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</si>
  <si>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</si>
  <si>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</si>
  <si>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</si>
  <si>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</si>
  <si>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</si>
  <si>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</si>
  <si>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</si>
  <si>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</si>
  <si>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</si>
  <si>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</si>
  <si>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</si>
  <si>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</si>
  <si>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</si>
  <si>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</si>
  <si>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</si>
  <si>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</si>
  <si>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</si>
  <si>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</si>
  <si>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</si>
  <si>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</si>
  <si>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</si>
  <si>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</si>
  <si>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</si>
  <si>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</si>
  <si>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</si>
  <si>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</si>
  <si>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</si>
  <si>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</si>
  <si>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</si>
  <si>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</si>
  <si>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</si>
  <si>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</si>
  <si>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</si>
  <si>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</si>
  <si>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</si>
  <si>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</si>
  <si>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</si>
  <si>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</si>
  <si>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</si>
  <si>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</si>
  <si>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</si>
  <si>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</si>
  <si>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</si>
  <si>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</si>
  <si>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</si>
  <si>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</si>
  <si>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</si>
  <si>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</si>
  <si>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</si>
  <si>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</si>
  <si>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</si>
  <si>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</si>
  <si>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</si>
  <si>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</si>
  <si>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</si>
  <si>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</si>
  <si>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</si>
  <si>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</si>
  <si>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</si>
  <si>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</si>
  <si>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</si>
  <si>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</si>
  <si>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</si>
  <si>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</si>
  <si>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</si>
  <si>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</si>
  <si>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</si>
  <si>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</si>
  <si>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</si>
  <si>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</si>
  <si>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</si>
  <si>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</si>
  <si>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</si>
  <si>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</si>
  <si>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</si>
  <si>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</si>
  <si>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</si>
  <si>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</si>
  <si>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</si>
  <si>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</si>
  <si>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</si>
  <si>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</si>
  <si>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</si>
  <si>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</si>
  <si>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</si>
  <si>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</si>
  <si>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</si>
  <si>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</si>
  <si>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</si>
  <si>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</si>
  <si>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</si>
  <si>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</si>
  <si>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</si>
  <si>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</si>
  <si>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</si>
  <si>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</si>
  <si>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</si>
  <si>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</si>
  <si>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</si>
  <si>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</si>
  <si>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</si>
  <si>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</si>
  <si>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</si>
  <si>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</si>
  <si>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</si>
  <si>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</si>
  <si>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</si>
  <si>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</si>
  <si>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</si>
  <si>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</si>
  <si>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</si>
  <si>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</si>
  <si>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</si>
  <si>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</si>
  <si>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</si>
  <si>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</si>
  <si>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</si>
  <si>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</si>
  <si>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</si>
  <si>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</si>
  <si>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</si>
  <si>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</si>
  <si>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</si>
  <si>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</si>
  <si>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</si>
  <si>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</si>
  <si>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</si>
  <si>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</si>
  <si>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</si>
  <si>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</si>
  <si>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</si>
  <si>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</si>
  <si>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</si>
  <si>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</si>
  <si>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</si>
  <si>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</si>
  <si>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</si>
  <si>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</si>
  <si>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</si>
  <si>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</si>
  <si>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</si>
  <si>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</si>
  <si>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</si>
  <si>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</si>
  <si>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</si>
  <si>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</si>
  <si>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</si>
  <si>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</si>
  <si>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</si>
  <si>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</si>
  <si>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</si>
  <si>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</si>
  <si>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</si>
  <si>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</si>
  <si>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</si>
  <si>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</si>
  <si>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</si>
  <si>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</si>
  <si>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</si>
  <si>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</si>
  <si>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</si>
  <si>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</si>
  <si>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</si>
  <si>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</si>
  <si>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</si>
  <si>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</si>
  <si>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</si>
  <si>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</si>
  <si>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</si>
  <si>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</si>
  <si>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</si>
  <si>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</si>
  <si>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</si>
  <si>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</si>
  <si>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</si>
  <si>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</si>
  <si>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</si>
  <si>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</si>
  <si>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</si>
  <si>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</si>
  <si>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</si>
  <si>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</si>
  <si>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</si>
  <si>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</si>
  <si>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</si>
  <si>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</si>
  <si>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</si>
  <si>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</si>
  <si>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</si>
  <si>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</si>
  <si>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</si>
  <si>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</si>
  <si>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</si>
  <si>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</si>
  <si>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</si>
  <si>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</si>
  <si>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</si>
  <si>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</si>
  <si>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</si>
  <si>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</si>
  <si>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</si>
  <si>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</si>
  <si>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</si>
  <si>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</si>
  <si>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</si>
  <si>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</si>
  <si>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</si>
  <si>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</si>
  <si>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</si>
  <si>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</si>
  <si>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</si>
  <si>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</si>
  <si>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</si>
  <si>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</si>
  <si>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</si>
  <si>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</si>
  <si>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</si>
  <si>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</si>
  <si>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</si>
  <si>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</si>
  <si>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</si>
  <si>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</si>
  <si>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</si>
  <si>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</si>
  <si>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</si>
  <si>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</si>
  <si>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</si>
  <si>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</si>
  <si>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</si>
  <si>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</si>
  <si>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</si>
  <si>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</si>
  <si>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</si>
  <si>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</si>
  <si>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</si>
  <si>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</si>
  <si>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</si>
  <si>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</si>
  <si>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</si>
  <si>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</si>
  <si>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</si>
  <si>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</si>
  <si>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</si>
  <si>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</si>
  <si>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</si>
  <si>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</si>
  <si>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</si>
  <si>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</si>
  <si>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</si>
  <si>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</si>
  <si>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</si>
  <si>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</si>
  <si>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</si>
  <si>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</si>
  <si>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</si>
  <si>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</si>
  <si>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</si>
  <si>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</si>
  <si>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</si>
  <si>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</si>
  <si>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</si>
  <si>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</si>
  <si>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</si>
  <si>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</si>
  <si>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</si>
  <si>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</si>
  <si>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</si>
  <si>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</si>
  <si>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</si>
  <si>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</si>
  <si>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</si>
  <si>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</si>
  <si>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</si>
  <si>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</si>
  <si>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</si>
  <si>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</si>
  <si>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</si>
  <si>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</si>
  <si>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</si>
  <si>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</si>
  <si>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</si>
  <si>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</si>
  <si>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</si>
  <si>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</si>
  <si>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</si>
  <si>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</si>
  <si>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</si>
  <si>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</si>
  <si>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</si>
  <si>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</si>
  <si>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</si>
  <si>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</si>
  <si>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</si>
  <si>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</si>
  <si>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</si>
  <si>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</si>
  <si>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</si>
  <si>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</si>
  <si>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</si>
  <si>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</si>
  <si>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</si>
  <si>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</si>
  <si>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</si>
  <si>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</si>
  <si>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</si>
  <si>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</si>
  <si>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</si>
  <si>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</si>
  <si>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</si>
  <si>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</si>
  <si>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</si>
  <si>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</si>
  <si>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</si>
  <si>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</si>
  <si>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</si>
  <si>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</si>
  <si>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</si>
  <si>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</si>
  <si>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</si>
  <si>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</si>
  <si>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</si>
  <si>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</si>
  <si>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</si>
  <si>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</si>
  <si>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</si>
  <si>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</si>
  <si>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</si>
  <si>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</si>
  <si>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</si>
  <si>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</si>
  <si>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</si>
  <si>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</si>
  <si>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</si>
  <si>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</si>
  <si>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</si>
  <si>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</si>
  <si>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</si>
  <si>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</si>
  <si>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</si>
  <si>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</si>
  <si>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</si>
  <si>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</si>
  <si>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</si>
  <si>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</si>
  <si>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</si>
  <si>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</si>
  <si>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</si>
  <si>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</si>
  <si>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</si>
  <si>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</si>
  <si>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</si>
  <si>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</si>
  <si>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</si>
  <si>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</si>
  <si>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</si>
  <si>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</si>
  <si>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</si>
  <si>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</si>
  <si>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</si>
  <si>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</si>
  <si>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</si>
  <si>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</si>
  <si>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</si>
  <si>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</si>
  <si>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</si>
  <si>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</si>
  <si>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</si>
  <si>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</si>
  <si>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</si>
  <si>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</si>
  <si>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</si>
  <si>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</si>
  <si>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</si>
  <si>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</si>
  <si>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</si>
  <si>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</si>
  <si>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</si>
  <si>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</si>
  <si>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</si>
  <si>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</si>
  <si>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</si>
  <si>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</si>
  <si>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</si>
  <si>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</si>
  <si>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</si>
  <si>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</si>
  <si>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</si>
  <si>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</si>
  <si>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</si>
  <si>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</si>
  <si>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</si>
  <si>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</si>
  <si>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</si>
  <si>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</si>
  <si>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</si>
  <si>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</si>
  <si>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</si>
  <si>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</si>
  <si>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</si>
  <si>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</si>
  <si>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</si>
  <si>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</si>
  <si>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</si>
  <si>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</si>
  <si>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</si>
  <si>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</si>
  <si>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</si>
  <si>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</si>
  <si>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</si>
  <si>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</si>
  <si>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</si>
  <si>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</si>
  <si>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</si>
  <si>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</si>
  <si>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</si>
  <si>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</si>
  <si>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</si>
  <si>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</si>
  <si>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</si>
  <si>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</si>
  <si>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</si>
  <si>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</si>
  <si>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</si>
  <si>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</si>
  <si>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</si>
  <si>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</si>
  <si>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</si>
  <si>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</si>
  <si>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</si>
  <si>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</si>
  <si>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</si>
  <si>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</si>
  <si>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</si>
  <si>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</si>
  <si>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</si>
  <si>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</si>
  <si>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</si>
  <si>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</si>
  <si>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</si>
  <si>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</si>
  <si>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</si>
  <si>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</si>
  <si>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</si>
  <si>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</si>
  <si>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</si>
  <si>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</si>
  <si>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</si>
  <si>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</si>
  <si>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</si>
  <si>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</si>
  <si>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</si>
  <si>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</si>
  <si>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</si>
  <si>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</si>
  <si>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</si>
  <si>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</si>
  <si>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</si>
  <si>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</si>
  <si>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</si>
  <si>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</si>
  <si>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</si>
  <si>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</si>
  <si>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</si>
  <si>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</si>
  <si>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</si>
  <si>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</si>
  <si>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</si>
  <si>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</si>
  <si>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</si>
  <si>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</si>
  <si>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</si>
  <si>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</si>
  <si>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</si>
  <si>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</si>
  <si>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</si>
  <si>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</si>
  <si>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</si>
  <si>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</si>
  <si>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</si>
  <si>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</si>
  <si>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</si>
  <si>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</si>
  <si>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</si>
  <si>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</si>
  <si>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</si>
  <si>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</si>
  <si>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</si>
  <si>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</si>
  <si>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</si>
  <si>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</si>
  <si>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</si>
  <si>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</si>
  <si>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</si>
  <si>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</si>
  <si>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</si>
  <si>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</si>
  <si>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</si>
  <si>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</si>
  <si>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</si>
  <si>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</si>
  <si>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</si>
  <si>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</si>
  <si>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</si>
  <si>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</si>
  <si>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</si>
  <si>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</si>
  <si>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</si>
  <si>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</si>
  <si>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</si>
  <si>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</si>
  <si>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</si>
  <si>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</si>
  <si>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</si>
  <si>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</si>
  <si>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</si>
  <si>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</si>
  <si>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</si>
  <si>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</si>
  <si>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</si>
  <si>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</si>
  <si>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</si>
  <si>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</si>
  <si>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</si>
  <si>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</si>
  <si>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</si>
  <si>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</si>
  <si>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</si>
  <si>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</si>
  <si>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</si>
  <si>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</si>
  <si>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</si>
  <si>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</si>
  <si>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</si>
  <si>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</si>
  <si>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</si>
  <si>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</si>
  <si>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</si>
  <si>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</si>
  <si>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</si>
  <si>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</si>
  <si>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</si>
  <si>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</si>
  <si>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</si>
  <si>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</si>
  <si>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</si>
  <si>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</si>
  <si>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</si>
  <si>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</si>
  <si>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</si>
  <si>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</si>
  <si>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</si>
  <si>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</si>
  <si>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</si>
  <si>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</si>
  <si>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</si>
  <si>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</si>
  <si>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</si>
  <si>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</si>
  <si>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</si>
  <si>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</si>
  <si>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</si>
  <si>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</si>
  <si>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</si>
  <si>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</si>
  <si>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</si>
  <si>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</si>
  <si>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</si>
  <si>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</si>
  <si>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</si>
  <si>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</si>
  <si>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</si>
  <si>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</si>
  <si>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</si>
  <si>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</si>
  <si>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</si>
  <si>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</si>
  <si>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</si>
  <si>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</si>
  <si>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</si>
  <si>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</si>
  <si>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</si>
  <si>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</si>
  <si>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</si>
  <si>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</si>
  <si>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</si>
  <si>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</si>
  <si>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</si>
  <si>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</si>
  <si>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</si>
  <si>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</si>
  <si>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</si>
  <si>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</si>
  <si>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</si>
  <si>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</si>
  <si>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</si>
  <si>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</si>
  <si>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</si>
  <si>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</si>
  <si>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</si>
  <si>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</si>
  <si>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</si>
  <si>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</si>
  <si>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</si>
  <si>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</si>
  <si>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</si>
  <si>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</si>
  <si>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</si>
  <si>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</si>
  <si>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</si>
  <si>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</si>
  <si>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</si>
  <si>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</si>
  <si>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</si>
  <si>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</si>
  <si>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</si>
  <si>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</si>
  <si>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</si>
  <si>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</si>
  <si>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</si>
  <si>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</si>
  <si>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</si>
  <si>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</si>
  <si>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</si>
  <si>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</si>
  <si>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</si>
  <si>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</si>
  <si>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</si>
  <si>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</si>
  <si>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</si>
  <si>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</si>
  <si>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</si>
  <si>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</si>
  <si>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</si>
  <si>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</si>
  <si>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</si>
  <si>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</si>
  <si>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</si>
  <si>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</si>
  <si>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</si>
  <si>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</si>
  <si>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</si>
  <si>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</si>
  <si>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</si>
  <si>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</si>
  <si>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</si>
  <si>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</si>
  <si>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</si>
  <si>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</si>
  <si>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</si>
  <si>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</si>
  <si>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</si>
  <si>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</si>
  <si>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</si>
  <si>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</si>
  <si>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</si>
  <si>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</si>
  <si>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</si>
  <si>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</si>
  <si>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</si>
  <si>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</si>
  <si>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</si>
  <si>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</si>
  <si>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</si>
  <si>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</si>
  <si>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</si>
  <si>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</si>
  <si>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</si>
  <si>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</si>
  <si>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</si>
  <si>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</si>
  <si>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</si>
  <si>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</si>
  <si>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</si>
  <si>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</si>
  <si>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</si>
  <si>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</si>
  <si>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</si>
  <si>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</si>
  <si>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</si>
  <si>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</si>
  <si>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</si>
  <si>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</si>
  <si>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</si>
  <si>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</si>
  <si>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</si>
  <si>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</si>
  <si>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</si>
  <si>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</si>
  <si>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</si>
  <si>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</si>
  <si>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</si>
  <si>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</si>
  <si>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</si>
  <si>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</si>
  <si>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</si>
  <si>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</si>
  <si>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</si>
  <si>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</si>
  <si>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</si>
  <si>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</si>
  <si>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</si>
  <si>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</si>
  <si>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</si>
  <si>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</si>
  <si>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</si>
  <si>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</si>
  <si>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</si>
  <si>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</si>
  <si>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</si>
  <si>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</si>
  <si>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</si>
  <si>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</si>
  <si>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</si>
  <si>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</si>
  <si>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</si>
  <si>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</si>
  <si>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</si>
  <si>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</si>
  <si>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</si>
  <si>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</si>
  <si>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</si>
  <si>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</si>
  <si>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</si>
  <si>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</si>
  <si>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</si>
  <si>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</si>
  <si>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</si>
  <si>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</si>
  <si>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</si>
  <si>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</si>
  <si>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</si>
  <si>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</si>
  <si>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</si>
  <si>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</si>
  <si>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</si>
  <si>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</si>
  <si>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</si>
  <si>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</si>
  <si>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</si>
  <si>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</si>
  <si>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</si>
  <si>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</si>
  <si>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</si>
  <si>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</si>
  <si>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</si>
  <si>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</si>
  <si>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</si>
  <si>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</si>
  <si>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</si>
  <si>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</si>
  <si>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</si>
  <si>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</si>
  <si>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</si>
  <si>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</si>
  <si>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</si>
  <si>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</si>
  <si>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</si>
  <si>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</si>
  <si>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</si>
  <si>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</si>
  <si>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</si>
  <si>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</si>
  <si>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</si>
  <si>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</si>
  <si>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</si>
  <si>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</si>
  <si>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</si>
  <si>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</si>
  <si>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</si>
  <si>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</si>
  <si>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</si>
  <si>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</si>
  <si>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</si>
  <si>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</si>
  <si>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</si>
  <si>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</si>
  <si>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</si>
  <si>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</si>
  <si>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</si>
  <si>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</si>
  <si>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</si>
  <si>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</si>
  <si>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</si>
  <si>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</si>
  <si>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</si>
  <si>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</si>
  <si>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</si>
  <si>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</si>
  <si>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</si>
  <si>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</si>
  <si>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</si>
  <si>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</si>
  <si>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</si>
  <si>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</si>
  <si>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</si>
  <si>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</si>
  <si>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</si>
  <si>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</si>
  <si>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</si>
  <si>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</si>
  <si>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</si>
  <si>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</si>
  <si>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</si>
  <si>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</si>
  <si>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</si>
  <si>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</si>
  <si>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</si>
  <si>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</si>
  <si>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</si>
  <si>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</si>
  <si>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</si>
  <si>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</si>
  <si>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</si>
  <si>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</si>
  <si>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</si>
  <si>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</si>
  <si>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</si>
  <si>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</si>
  <si>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</si>
  <si>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</si>
  <si>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</si>
  <si>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</si>
  <si>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</si>
  <si>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</si>
  <si>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</si>
  <si>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</si>
  <si>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</si>
  <si>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</si>
  <si>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</si>
  <si>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</si>
  <si>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</si>
  <si>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</si>
  <si>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</si>
  <si>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</si>
  <si>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</si>
  <si>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</si>
  <si>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</si>
  <si>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</si>
  <si>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</si>
  <si>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</si>
  <si>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</si>
  <si>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</si>
  <si>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</si>
  <si>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</si>
  <si>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</si>
  <si>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</si>
  <si>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</si>
  <si>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</si>
  <si>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</si>
  <si>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</si>
  <si>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</si>
  <si>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</si>
  <si>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</si>
  <si>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</si>
  <si>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</si>
  <si>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</si>
  <si>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</si>
  <si>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</si>
  <si>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</si>
  <si>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</si>
  <si>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</si>
  <si>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</si>
  <si>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</si>
  <si>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</si>
  <si>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</si>
  <si>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</si>
  <si>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</si>
  <si>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</si>
  <si>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</si>
  <si>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</si>
  <si>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</si>
  <si>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</si>
  <si>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</si>
  <si>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</si>
  <si>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</si>
  <si>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</si>
  <si>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</si>
  <si>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</si>
  <si>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</si>
  <si>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</si>
  <si>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</si>
  <si>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</si>
  <si>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</si>
  <si>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</si>
  <si>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</si>
  <si>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</si>
  <si>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</si>
  <si>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</si>
  <si>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</si>
  <si>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</si>
  <si>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</si>
  <si>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</si>
  <si>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</si>
  <si>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</si>
  <si>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</si>
  <si>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</si>
  <si>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</si>
  <si>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</si>
  <si>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</si>
  <si>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</si>
  <si>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</si>
  <si>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</si>
  <si>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</si>
  <si>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</si>
  <si>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</si>
  <si>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</si>
  <si>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</si>
  <si>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</si>
  <si>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</si>
  <si>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</si>
  <si>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</si>
  <si>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</si>
  <si>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</si>
  <si>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</si>
  <si>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</si>
  <si>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</si>
  <si>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</si>
  <si>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</si>
  <si>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</si>
  <si>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</si>
  <si>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</si>
  <si>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</si>
  <si>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</si>
  <si>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</si>
  <si>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</si>
  <si>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</si>
  <si>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</si>
  <si>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</si>
  <si>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</si>
  <si>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</si>
  <si>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</si>
  <si>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</si>
  <si>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</si>
  <si>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</si>
  <si>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</si>
  <si>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</si>
  <si>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</si>
  <si>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</si>
  <si>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</si>
  <si>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</si>
  <si>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</si>
  <si>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</si>
  <si>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</si>
  <si>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</si>
  <si>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</si>
  <si>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</si>
  <si>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</si>
  <si>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</si>
  <si>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</si>
  <si>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</si>
  <si>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</si>
  <si>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</si>
  <si>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</si>
  <si>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</si>
  <si>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</si>
  <si>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</si>
  <si>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</si>
  <si>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</si>
  <si>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</si>
  <si>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</si>
  <si>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</si>
  <si>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</si>
  <si>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</si>
  <si>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</si>
  <si>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</si>
  <si>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</si>
  <si>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</si>
  <si>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</si>
  <si>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</si>
  <si>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</si>
  <si>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</si>
  <si>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</si>
  <si>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</si>
  <si>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</si>
  <si>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</si>
  <si>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</si>
  <si>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</si>
  <si>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</si>
  <si>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</si>
  <si>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</si>
  <si>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</si>
  <si>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</si>
  <si>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</si>
  <si>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</si>
  <si>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</si>
  <si>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</si>
  <si>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</si>
  <si>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</si>
  <si>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</si>
  <si>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</si>
  <si>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</si>
  <si>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</si>
  <si>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</si>
  <si>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</si>
  <si>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</si>
  <si>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</si>
  <si>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</si>
  <si>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</si>
  <si>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</si>
  <si>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</si>
  <si>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</si>
  <si>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</si>
  <si>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</si>
  <si>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</si>
  <si>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</si>
  <si>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</si>
  <si>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</si>
  <si>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</si>
  <si>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</si>
  <si>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</si>
  <si>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</si>
  <si>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</si>
  <si>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</si>
  <si>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</si>
  <si>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</si>
  <si>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</si>
  <si>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</si>
  <si>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</si>
  <si>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</si>
  <si>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</si>
  <si>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</si>
  <si>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</si>
  <si>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</si>
  <si>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</si>
  <si>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</si>
  <si>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</si>
  <si>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</si>
  <si>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</si>
  <si>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</si>
  <si>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</si>
  <si>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</si>
  <si>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</si>
  <si>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</si>
  <si>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</si>
  <si>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</si>
  <si>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</si>
  <si>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</si>
  <si>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</si>
  <si>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</si>
  <si>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</si>
  <si>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</si>
  <si>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</si>
  <si>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</si>
  <si>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</si>
  <si>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</si>
  <si>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</si>
  <si>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</si>
  <si>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</si>
  <si>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</si>
  <si>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</si>
  <si>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</si>
  <si>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</si>
  <si>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</si>
  <si>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</si>
  <si>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</si>
  <si>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</si>
  <si>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</si>
  <si>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</si>
  <si>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</si>
  <si>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</si>
  <si>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</si>
  <si>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</si>
  <si>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</si>
  <si>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</si>
  <si>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</si>
  <si>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</si>
  <si>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</si>
  <si>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</si>
  <si>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</si>
  <si>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</si>
  <si>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</si>
  <si>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</si>
  <si>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</si>
  <si>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</si>
  <si>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</si>
  <si>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</si>
  <si>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</si>
  <si>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</si>
  <si>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</si>
  <si>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</si>
  <si>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</si>
  <si>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</si>
  <si>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</si>
  <si>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</si>
  <si>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</si>
  <si>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</si>
  <si>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</si>
  <si>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</si>
  <si>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</si>
  <si>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</si>
  <si>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</si>
  <si>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</si>
  <si>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</si>
  <si>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</si>
  <si>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</si>
  <si>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</si>
  <si>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</si>
  <si>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</si>
  <si>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</si>
  <si>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</si>
  <si>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</si>
  <si>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</si>
  <si>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</si>
  <si>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</si>
  <si>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</si>
  <si>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</si>
  <si>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</si>
  <si>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</si>
  <si>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</si>
  <si>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</si>
  <si>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</si>
  <si>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</si>
  <si>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</si>
  <si>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</si>
  <si>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</si>
  <si>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</si>
  <si>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</si>
  <si>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</si>
  <si>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</si>
  <si>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</si>
  <si>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</si>
  <si>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</si>
  <si>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</si>
  <si>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</si>
  <si>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</si>
  <si>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</si>
  <si>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</si>
  <si>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</si>
  <si>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</si>
  <si>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</si>
  <si>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</si>
  <si>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</si>
  <si>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</si>
  <si>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</si>
  <si>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</si>
  <si>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</si>
  <si>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</si>
  <si>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</si>
  <si>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</si>
  <si>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</si>
  <si>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</si>
  <si>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</si>
  <si>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</si>
  <si>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</si>
  <si>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</si>
  <si>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</si>
  <si>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</si>
  <si>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</si>
  <si>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</si>
  <si>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</si>
  <si>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</si>
  <si>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</si>
  <si>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</si>
  <si>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</si>
  <si>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</si>
  <si>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</si>
  <si>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</si>
  <si>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</si>
  <si>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</si>
  <si>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</si>
  <si>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</si>
  <si>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</si>
  <si>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</si>
  <si>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</si>
  <si>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</si>
  <si>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</si>
  <si>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</si>
  <si>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</si>
  <si>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</si>
  <si>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</si>
  <si>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</si>
  <si>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</si>
  <si>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</si>
  <si>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</si>
  <si>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</si>
  <si>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</si>
  <si>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</si>
  <si>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</si>
  <si>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</si>
  <si>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</si>
  <si>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</si>
  <si>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</si>
  <si>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</si>
  <si>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</si>
  <si>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</si>
  <si>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</si>
  <si>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</si>
  <si>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</si>
  <si>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</si>
  <si>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</si>
  <si>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</si>
  <si>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</si>
  <si>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</si>
  <si>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</si>
  <si>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</si>
  <si>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</si>
  <si>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</si>
  <si>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</si>
  <si>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</si>
  <si>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</si>
  <si>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</si>
  <si>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</si>
  <si>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</si>
  <si>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</si>
  <si>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</si>
  <si>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</si>
  <si>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</si>
  <si>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</si>
  <si>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</si>
  <si>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</si>
  <si>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</si>
  <si>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</si>
  <si>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</si>
  <si>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</si>
  <si>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</si>
  <si>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</si>
  <si>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</si>
  <si>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</si>
  <si>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</si>
  <si>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</si>
  <si>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</si>
  <si>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</si>
  <si>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</si>
  <si>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</si>
  <si>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</si>
  <si>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</si>
  <si>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</si>
  <si>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</si>
  <si>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</si>
  <si>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</si>
  <si>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</si>
  <si>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</si>
  <si>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</si>
  <si>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</si>
  <si>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</si>
  <si>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</si>
  <si>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</si>
  <si>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</si>
  <si>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</si>
  <si>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</si>
  <si>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</si>
  <si>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</si>
  <si>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</si>
  <si>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</si>
  <si>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</si>
  <si>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</si>
  <si>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</si>
  <si>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</si>
  <si>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</si>
  <si>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</si>
  <si>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</si>
  <si>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</si>
  <si>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</si>
  <si>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</si>
  <si>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</si>
  <si>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</si>
  <si>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</si>
  <si>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</si>
  <si>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</si>
  <si>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</si>
  <si>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</si>
  <si>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</si>
  <si>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</si>
  <si>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</si>
  <si>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</si>
  <si>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2021-27-27001692020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</si>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</sst>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90" zoomScaleNormal="90"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645</v>
      </c>
      <c r="K20" s="151">
        <v>572786250</v>
      </c>
      <c r="L20" s="152">
        <v>44242</v>
      </c>
      <c r="M20" s="152">
        <v>44561</v>
      </c>
      <c r="N20" s="135">
        <f>+(M20-L20)/30</f>
        <v>10.633333333333333</v>
      </c>
      <c r="O20" s="138"/>
      <c r="U20" s="134"/>
      <c r="V20" s="105">
        <f ca="1">NOW()</f>
        <v>44192.578605439812</v>
      </c>
      <c r="W20" s="105">
        <f ca="1">NOW()</f>
        <v>44192.578605439812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28639312.5</v>
      </c>
      <c r="F185" s="92"/>
      <c r="G185" s="93"/>
      <c r="H185" s="88"/>
      <c r="I185" s="90" t="s">
        <v>2627</v>
      </c>
      <c r="J185" s="165">
        <f>+SUM(M179:M183)</f>
        <v>0.05</v>
      </c>
      <c r="K185" s="202" t="s">
        <v>2628</v>
      </c>
      <c r="L185" s="202"/>
      <c r="M185" s="94">
        <f>+J185*(SUM(K20:K35))</f>
        <v>28639312.5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33">
      <c r="D45" s="3" t="s">
        <v>70</v>
      </c>
      <c r="H45" s="3" t="s">
        <v>251</v>
      </c>
      <c r="I45" s="3" t="s">
        <v>297</v>
      </c>
      <c r="Q45" s="3" t="s">
        <v>557</v>
      </c>
      <c r="X45" s="3" t="s">
        <v>769</v>
      </c>
      <c r="AD45" s="3" t="s">
        <v>922</v>
      </c>
      <c r="AF45" s="3" t="s">
        <v>452</v>
      </c>
    </row>
    <row r="46" spans="1:33" ht="22">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33">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33">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33">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33">
      <c r="D98" s="3" t="s">
        <v>133</v>
      </c>
      <c r="I98" s="3" t="s">
        <v>350</v>
      </c>
      <c r="Q98" s="3" t="s">
        <v>608</v>
      </c>
    </row>
    <row r="99" spans="4:17" ht="22">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2020-12-27T18:53:28Z</cp:lastPrinted>
  <dcterms:created xsi:type="dcterms:W3CDTF">2020-10-14T21:57:42Z</dcterms:created>
  <dcterms:modified xsi:type="dcterms:W3CDTF">2020-12-27T18:53:32Z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