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90115961-1FE7-4AC7-AC4F-568A9544CA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<sst xmlns="http://schemas.openxmlformats.org/spreadsheetml/2006/main" count="3492" uniqueCount="2720">
  <si>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</si>
  <si>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</si>
  <si>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</si>
  <si>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</si>
  <si>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</si>
  <si>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</si>
  <si>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</si>
  <si>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</si>
  <si>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</si>
  <si>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</si>
  <si>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</si>
  <si>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</si>
  <si>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</si>
  <si>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</si>
  <si>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</si>
  <si>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</si>
  <si>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</si>
  <si>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</si>
  <si>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</si>
  <si>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</si>
  <si>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</si>
  <si>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</si>
  <si>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</si>
  <si>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</si>
  <si>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</si>
  <si>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</si>
  <si>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</si>
  <si>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</si>
  <si>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</si>
  <si>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</si>
  <si>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</si>
  <si>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</si>
  <si>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</si>
  <si>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</si>
  <si>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</si>
  <si>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</si>
  <si>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</si>
  <si>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</si>
  <si>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</si>
  <si>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</si>
  <si>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</si>
  <si>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</si>
  <si>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</si>
  <si>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</si>
  <si>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</si>
  <si>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</si>
  <si>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</si>
  <si>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</si>
  <si>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</si>
  <si>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</si>
  <si>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</si>
  <si>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</si>
  <si>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</si>
  <si>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</si>
  <si>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</si>
  <si>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</si>
  <si>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</si>
  <si>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</si>
  <si>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</si>
  <si>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</si>
  <si>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</si>
  <si>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</si>
  <si>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</si>
  <si>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</si>
  <si>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</si>
  <si>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</si>
  <si>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</si>
  <si>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</si>
  <si>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</si>
  <si>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</si>
  <si>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</si>
  <si>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</si>
  <si>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</si>
  <si>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</si>
  <si>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</si>
  <si>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</si>
  <si>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</si>
  <si>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</si>
  <si>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</si>
  <si>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</si>
  <si>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</si>
  <si>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</si>
  <si>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</si>
  <si>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</si>
  <si>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</si>
  <si>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</si>
  <si>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</si>
  <si>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</si>
  <si>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</si>
  <si>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</si>
  <si>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</si>
  <si>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</si>
  <si>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</si>
  <si>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</si>
  <si>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</si>
  <si>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</si>
  <si>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</si>
  <si>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</si>
  <si>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</si>
  <si>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</si>
  <si>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</si>
  <si>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</si>
  <si>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</si>
  <si>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</si>
  <si>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</si>
  <si>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</si>
  <si>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</si>
  <si>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</si>
  <si>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</si>
  <si>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</si>
  <si>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</si>
  <si>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</si>
  <si>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</si>
  <si>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</si>
  <si>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</si>
  <si>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</si>
  <si>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</si>
  <si>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</si>
  <si>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</si>
  <si>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</si>
  <si>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</si>
  <si>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</si>
  <si>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</si>
  <si>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</si>
  <si>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</si>
  <si>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</si>
  <si>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</si>
  <si>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</si>
  <si>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</si>
  <si>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</si>
  <si>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</si>
  <si>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</si>
  <si>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</si>
  <si>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</si>
  <si>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</si>
  <si>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</si>
  <si>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</si>
  <si>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</si>
  <si>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</si>
  <si>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</si>
  <si>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</si>
  <si>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</si>
  <si>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</si>
  <si>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</si>
  <si>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</si>
  <si>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</si>
  <si>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</si>
  <si>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</si>
  <si>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</si>
  <si>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</si>
  <si>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</si>
  <si>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</si>
  <si>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</si>
  <si>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</si>
  <si>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</si>
  <si>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</si>
  <si>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</si>
  <si>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</si>
  <si>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</si>
  <si>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</si>
  <si>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</si>
  <si>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</si>
  <si>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</si>
  <si>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</si>
  <si>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</si>
  <si>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</si>
  <si>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</si>
  <si>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</si>
  <si>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</si>
  <si>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</si>
  <si>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</si>
  <si>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</si>
  <si>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</si>
  <si>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</si>
  <si>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</si>
  <si>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</si>
  <si>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</si>
  <si>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</si>
  <si>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</si>
  <si>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</si>
  <si>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</si>
  <si>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</si>
  <si>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</si>
  <si>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</si>
  <si>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</si>
  <si>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</si>
  <si>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</si>
  <si>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</si>
  <si>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</si>
  <si>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</si>
  <si>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</si>
  <si>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</si>
  <si>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</si>
  <si>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</si>
  <si>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</si>
  <si>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</si>
  <si>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</si>
  <si>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</si>
  <si>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</si>
  <si>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</si>
  <si>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</si>
  <si>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</si>
  <si>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</si>
  <si>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</si>
  <si>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</si>
  <si>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</si>
  <si>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</si>
  <si>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</si>
  <si>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</si>
  <si>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</si>
  <si>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</si>
  <si>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</si>
  <si>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</si>
  <si>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</si>
  <si>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</si>
  <si>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</si>
  <si>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</si>
  <si>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</si>
  <si>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</si>
  <si>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</si>
  <si>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</si>
  <si>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</si>
  <si>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</si>
  <si>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</si>
  <si>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</si>
  <si>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</si>
  <si>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</si>
  <si>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</si>
  <si>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</si>
  <si>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</si>
  <si>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</si>
  <si>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</si>
  <si>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</si>
  <si>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</si>
  <si>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</si>
  <si>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</si>
  <si>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</si>
  <si>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</si>
  <si>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</si>
  <si>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</si>
  <si>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</si>
  <si>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</si>
  <si>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</si>
  <si>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</si>
  <si>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</si>
  <si>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</si>
  <si>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</si>
  <si>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</si>
  <si>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</si>
  <si>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</si>
  <si>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</si>
  <si>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</si>
  <si>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</si>
  <si>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</si>
  <si>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</si>
  <si>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</si>
  <si>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</si>
  <si>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</si>
  <si>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</si>
  <si>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</si>
  <si>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</si>
  <si>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</si>
  <si>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</si>
  <si>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</si>
  <si>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</si>
  <si>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</si>
  <si>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</si>
  <si>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</si>
  <si>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</si>
  <si>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</si>
  <si>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</si>
  <si>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</si>
  <si>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</si>
  <si>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</si>
  <si>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</si>
  <si>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</si>
  <si>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</si>
  <si>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</si>
  <si>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</si>
  <si>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</si>
  <si>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</si>
  <si>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</si>
  <si>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</si>
  <si>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</si>
  <si>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</si>
  <si>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</si>
  <si>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</si>
  <si>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</si>
  <si>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</si>
  <si>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</si>
  <si>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</si>
  <si>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</si>
  <si>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</si>
  <si>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</si>
  <si>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</si>
  <si>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</si>
  <si>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</si>
  <si>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</si>
  <si>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</si>
  <si>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</si>
  <si>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</si>
  <si>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</si>
  <si>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</si>
  <si>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</si>
  <si>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</si>
  <si>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</si>
  <si>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</si>
  <si>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</si>
  <si>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</si>
  <si>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</si>
  <si>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</si>
  <si>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</si>
  <si>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</si>
  <si>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</si>
  <si>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</si>
  <si>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</si>
  <si>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</si>
  <si>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</si>
  <si>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</si>
  <si>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</si>
  <si>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</si>
  <si>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</si>
  <si>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</si>
  <si>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</si>
  <si>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</si>
  <si>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</si>
  <si>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</si>
  <si>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</si>
  <si>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</si>
  <si>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</si>
  <si>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</si>
  <si>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</si>
  <si>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</si>
  <si>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</si>
  <si>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</si>
  <si>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</si>
  <si>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</si>
  <si>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</si>
  <si>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</si>
  <si>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</si>
  <si>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</si>
  <si>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</si>
  <si>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</si>
  <si>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</si>
  <si>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</si>
  <si>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</si>
  <si>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</si>
  <si>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</si>
  <si>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</si>
  <si>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</si>
  <si>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</si>
  <si>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</si>
  <si>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</si>
  <si>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</si>
  <si>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</si>
  <si>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</si>
  <si>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</si>
  <si>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</si>
  <si>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</si>
  <si>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</si>
  <si>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</si>
  <si>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</si>
  <si>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</si>
  <si>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</si>
  <si>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</si>
  <si>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</si>
  <si>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</si>
  <si>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</si>
  <si>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</si>
  <si>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</si>
  <si>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</si>
  <si>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</si>
  <si>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</si>
  <si>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</si>
  <si>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</si>
  <si>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</si>
  <si>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</si>
  <si>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</si>
  <si>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</si>
  <si>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</si>
  <si>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</si>
  <si>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</si>
  <si>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</si>
  <si>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</si>
  <si>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</si>
  <si>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</si>
  <si>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</si>
  <si>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</si>
  <si>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</si>
  <si>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</si>
  <si>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</si>
  <si>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</si>
  <si>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</si>
  <si>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</si>
  <si>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</si>
  <si>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</si>
  <si>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</si>
  <si>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</si>
  <si>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</si>
  <si>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</si>
  <si>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</si>
  <si>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</si>
  <si>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</si>
  <si>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</si>
  <si>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</si>
  <si>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</si>
  <si>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</si>
  <si>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</si>
  <si>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</si>
  <si>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</si>
  <si>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</si>
  <si>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</si>
  <si>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</si>
  <si>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</si>
  <si>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</si>
  <si>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</si>
  <si>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</si>
  <si>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</si>
  <si>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</si>
  <si>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</si>
  <si>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</si>
  <si>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</si>
  <si>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</si>
  <si>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</si>
  <si>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</si>
  <si>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</si>
  <si>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</si>
  <si>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</si>
  <si>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</si>
  <si>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</si>
  <si>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</si>
  <si>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</si>
  <si>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</si>
  <si>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</si>
  <si>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</si>
  <si>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</si>
  <si>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</si>
  <si>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</si>
  <si>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</si>
  <si>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</si>
  <si>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</si>
  <si>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</si>
  <si>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</si>
  <si>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</si>
  <si>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</si>
  <si>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</si>
  <si>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</si>
  <si>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</si>
  <si>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</si>
  <si>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</si>
  <si>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</si>
  <si>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</si>
  <si>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</si>
  <si>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</si>
  <si>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</si>
  <si>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</si>
  <si>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</si>
  <si>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</si>
  <si>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</si>
  <si>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</si>
  <si>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</si>
  <si>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</si>
  <si>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</si>
  <si>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</si>
  <si>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</si>
  <si>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</si>
  <si>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</si>
  <si>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</si>
  <si>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</si>
  <si>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</si>
  <si>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</si>
  <si>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</si>
  <si>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</si>
  <si>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</si>
  <si>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</si>
  <si>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</si>
  <si>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</si>
  <si>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</si>
  <si>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</si>
  <si>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</si>
  <si>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</si>
  <si>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</si>
  <si>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</si>
  <si>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</si>
  <si>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</si>
  <si>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</si>
  <si>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</si>
  <si>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</si>
  <si>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</si>
  <si>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</si>
  <si>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</si>
  <si>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</si>
  <si>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</si>
  <si>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</si>
  <si>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</si>
  <si>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</si>
  <si>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</si>
  <si>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</si>
  <si>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</si>
  <si>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</si>
  <si>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</si>
  <si>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</si>
  <si>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</si>
  <si>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</si>
  <si>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</si>
  <si>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</si>
  <si>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</si>
  <si>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</si>
  <si>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</si>
  <si>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</si>
  <si>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</si>
  <si>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</si>
  <si>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</si>
  <si>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</si>
  <si>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</si>
  <si>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</si>
  <si>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</si>
  <si>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</si>
  <si>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</si>
  <si>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</si>
  <si>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</si>
  <si>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</si>
  <si>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</si>
  <si>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</si>
  <si>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</si>
  <si>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</si>
  <si>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</si>
  <si>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</si>
  <si>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</si>
  <si>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</si>
  <si>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</si>
  <si>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</si>
  <si>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</si>
  <si>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</si>
  <si>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</si>
  <si>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</si>
  <si>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</si>
  <si>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</si>
  <si>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</si>
  <si>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</si>
  <si>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</si>
  <si>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</si>
  <si>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</si>
  <si>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</si>
  <si>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</si>
  <si>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</si>
  <si>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</si>
  <si>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</si>
  <si>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</si>
  <si>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</si>
  <si>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</si>
  <si>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</si>
  <si>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</si>
  <si>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</si>
  <si>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</si>
  <si>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</si>
  <si>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</si>
  <si>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</si>
  <si>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</si>
  <si>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</si>
  <si>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</si>
  <si>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</si>
  <si>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</si>
  <si>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</si>
  <si>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</si>
  <si>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</si>
  <si>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</si>
  <si>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</si>
  <si>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</si>
  <si>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</si>
  <si>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</si>
  <si>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</si>
  <si>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</si>
  <si>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</si>
  <si>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</si>
  <si>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</si>
  <si>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</si>
  <si>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</si>
  <si>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</si>
  <si>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</si>
  <si>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</si>
  <si>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</si>
  <si>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</si>
  <si>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</si>
  <si>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</si>
  <si>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</si>
  <si>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</si>
  <si>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</si>
  <si>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</si>
  <si>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</si>
  <si>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</si>
  <si>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</si>
  <si>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</si>
  <si>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</si>
  <si>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</si>
  <si>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</si>
  <si>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</si>
  <si>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</si>
  <si>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</si>
  <si>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</si>
  <si>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</si>
  <si>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</si>
  <si>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</si>
  <si>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</si>
  <si>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</si>
  <si>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</si>
  <si>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</si>
  <si>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</si>
  <si>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</si>
  <si>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</si>
  <si>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</si>
  <si>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</si>
  <si>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</si>
  <si>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</si>
  <si>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</si>
  <si>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</si>
  <si>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</si>
  <si>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</si>
  <si>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</si>
  <si>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</si>
  <si>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</si>
  <si>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</si>
  <si>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</si>
  <si>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</si>
  <si>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</si>
  <si>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</si>
  <si>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</si>
  <si>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</si>
  <si>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</si>
  <si>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</si>
  <si>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</si>
  <si>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</si>
  <si>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</si>
  <si>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</si>
  <si>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</si>
  <si>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</si>
  <si>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</si>
  <si>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</si>
  <si>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</si>
  <si>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</si>
  <si>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</si>
  <si>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</si>
  <si>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</si>
  <si>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</si>
  <si>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</si>
  <si>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</si>
  <si>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</si>
  <si>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</si>
  <si>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</si>
  <si>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</si>
  <si>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</si>
  <si>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</si>
  <si>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</si>
  <si>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</si>
  <si>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</si>
  <si>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</si>
  <si>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</si>
  <si>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</si>
  <si>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</si>
  <si>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</si>
  <si>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</si>
  <si>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</si>
  <si>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</si>
  <si>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</si>
  <si>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</si>
  <si>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</si>
  <si>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</si>
  <si>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</si>
  <si>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</si>
  <si>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</si>
  <si>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</si>
  <si>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</si>
  <si>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</si>
  <si>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</si>
  <si>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</si>
  <si>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</si>
  <si>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</si>
  <si>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</si>
  <si>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</si>
  <si>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</si>
  <si>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</si>
  <si>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</si>
  <si>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</si>
  <si>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</si>
  <si>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</si>
  <si>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</si>
  <si>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</si>
  <si>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</si>
  <si>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</si>
  <si>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</si>
  <si>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</si>
  <si>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</si>
  <si>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</si>
  <si>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</si>
  <si>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</si>
  <si>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</si>
  <si>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</si>
  <si>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</si>
  <si>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</si>
  <si>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</si>
  <si>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</si>
  <si>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</si>
  <si>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</si>
  <si>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</si>
  <si>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</si>
  <si>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</si>
  <si>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</si>
  <si>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</si>
  <si>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</si>
  <si>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</si>
  <si>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</si>
  <si>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</si>
  <si>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</si>
  <si>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</si>
  <si>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</si>
  <si>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</si>
  <si>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</si>
  <si>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</si>
  <si>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</si>
  <si>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</si>
  <si>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</si>
  <si>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</si>
  <si>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</si>
  <si>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</si>
  <si>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</si>
  <si>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</si>
  <si>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</si>
  <si>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</si>
  <si>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</si>
  <si>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</si>
  <si>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</si>
  <si>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</si>
  <si>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</si>
  <si>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</si>
  <si>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</si>
  <si>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</si>
  <si>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</si>
  <si>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</si>
  <si>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</si>
  <si>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</si>
  <si>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</si>
  <si>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</si>
  <si>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</si>
  <si>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</si>
  <si>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</si>
  <si>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</si>
  <si>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</si>
  <si>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</si>
  <si>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</si>
  <si>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</si>
  <si>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</si>
  <si>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</si>
  <si>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</si>
  <si>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</si>
  <si>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</si>
  <si>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</si>
  <si>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</si>
  <si>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</si>
  <si>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</si>
  <si>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</si>
  <si>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</si>
  <si>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</si>
  <si>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</si>
  <si>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</si>
  <si>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</si>
  <si>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</si>
  <si>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</si>
  <si>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</si>
  <si>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</si>
  <si>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</si>
  <si>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</si>
  <si>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</si>
  <si>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</si>
  <si>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</si>
  <si>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</si>
  <si>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</si>
  <si>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</si>
  <si>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</si>
  <si>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</si>
  <si>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</si>
  <si>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</si>
  <si>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</si>
  <si>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</si>
  <si>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</si>
  <si>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</si>
  <si>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</si>
  <si>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</si>
  <si>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</si>
  <si>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</si>
  <si>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</si>
  <si>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</si>
  <si>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</si>
  <si>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</si>
  <si>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</si>
  <si>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</si>
  <si>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</si>
  <si>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</si>
  <si>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</si>
  <si>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</si>
  <si>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</si>
  <si>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</si>
  <si>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</si>
  <si>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</si>
  <si>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</si>
  <si>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</si>
  <si>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</si>
  <si>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</si>
  <si>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</si>
  <si>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</si>
  <si>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</si>
  <si>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</si>
  <si>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</si>
  <si>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</si>
  <si>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</si>
  <si>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</si>
  <si>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</si>
  <si>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</si>
  <si>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</si>
  <si>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</si>
  <si>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</si>
  <si>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</si>
  <si>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</si>
  <si>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</si>
  <si>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</si>
  <si>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</si>
  <si>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</si>
  <si>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</si>
  <si>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</si>
  <si>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</si>
  <si>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</si>
  <si>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</si>
  <si>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</si>
  <si>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</si>
  <si>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</si>
  <si>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</si>
  <si>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</si>
  <si>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</si>
  <si>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</si>
  <si>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</si>
  <si>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</si>
  <si>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</si>
  <si>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</si>
  <si>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</si>
  <si>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</si>
  <si>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</si>
  <si>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</si>
  <si>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</si>
  <si>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</si>
  <si>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</si>
  <si>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</si>
  <si>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</si>
  <si>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</si>
  <si>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</si>
  <si>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</si>
  <si>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</si>
  <si>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</si>
  <si>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</si>
  <si>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</si>
  <si>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</si>
  <si>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</si>
  <si>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</si>
  <si>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</si>
  <si>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</si>
  <si>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</si>
  <si>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</si>
  <si>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</si>
  <si>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</si>
  <si>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</si>
  <si>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</si>
  <si>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</si>
  <si>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</si>
  <si>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</si>
  <si>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</si>
  <si>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</si>
  <si>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</si>
  <si>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</si>
  <si>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</si>
  <si>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</si>
  <si>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</si>
  <si>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</si>
  <si>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</si>
  <si>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</si>
  <si>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</si>
  <si>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</si>
  <si>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</si>
  <si>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</si>
  <si>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</si>
  <si>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</si>
  <si>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</si>
  <si>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</si>
  <si>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</si>
  <si>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</si>
  <si>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</si>
  <si>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</si>
  <si>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</si>
  <si>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</si>
  <si>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</si>
  <si>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</si>
  <si>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</si>
  <si>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</si>
  <si>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</si>
  <si>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</si>
  <si>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</si>
  <si>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</si>
  <si>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</si>
  <si>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</si>
  <si>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</si>
  <si>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</si>
  <si>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</si>
  <si>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</si>
  <si>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</si>
  <si>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</si>
  <si>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</si>
  <si>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</si>
  <si>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</si>
  <si>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</si>
  <si>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</si>
  <si>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</si>
  <si>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</si>
  <si>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</si>
  <si>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</si>
  <si>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</si>
  <si>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</si>
  <si>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</si>
  <si>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</si>
  <si>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</si>
  <si>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</si>
  <si>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</si>
  <si>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</si>
  <si>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</si>
  <si>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</si>
  <si>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</si>
  <si>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</si>
  <si>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</si>
  <si>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</si>
  <si>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</si>
  <si>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</si>
  <si>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</si>
  <si>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</si>
  <si>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</si>
  <si>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</si>
  <si>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</si>
  <si>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</si>
  <si>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</si>
  <si>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</si>
  <si>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</si>
  <si>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</si>
  <si>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</si>
  <si>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</si>
  <si>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</si>
  <si>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</si>
  <si>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</si>
  <si>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</si>
  <si>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</si>
  <si>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</si>
  <si>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</si>
  <si>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</si>
  <si>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</si>
  <si>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</si>
  <si>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</si>
  <si>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</si>
  <si>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</si>
  <si>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</si>
  <si>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</si>
  <si>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</si>
  <si>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</si>
  <si>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</si>
  <si>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</si>
  <si>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</si>
  <si>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</si>
  <si>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</si>
  <si>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</si>
  <si>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</si>
  <si>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</si>
  <si>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</si>
  <si>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</si>
  <si>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</si>
  <si>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</si>
  <si>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</si>
  <si>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</si>
  <si>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</si>
  <si>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</si>
  <si>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</si>
  <si>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</si>
  <si>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</si>
  <si>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</si>
  <si>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</si>
  <si>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</si>
  <si>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</si>
  <si>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</si>
  <si>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</si>
  <si>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</si>
  <si>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</si>
  <si>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</si>
  <si>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</si>
  <si>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</si>
  <si>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</si>
  <si>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</si>
  <si>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</si>
  <si>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</si>
  <si>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</si>
  <si>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</si>
  <si>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</si>
  <si>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</si>
  <si>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</si>
  <si>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</si>
  <si>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</si>
  <si>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</si>
  <si>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</si>
  <si>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</si>
  <si>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</si>
  <si>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</si>
  <si>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</si>
  <si>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</si>
  <si>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</si>
  <si>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</si>
  <si>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</si>
  <si>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</si>
  <si>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</si>
  <si>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</si>
  <si>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</si>
  <si>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</si>
  <si>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</si>
  <si>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</si>
  <si>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</si>
  <si>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</si>
  <si>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</si>
  <si>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</si>
  <si>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</si>
  <si>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</si>
  <si>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</si>
  <si>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</si>
  <si>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</si>
  <si>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</si>
  <si>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</si>
  <si>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</si>
  <si>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</si>
  <si>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</si>
  <si>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</si>
  <si>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</si>
  <si>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</si>
  <si>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</si>
  <si>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</si>
  <si>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</si>
  <si>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</si>
  <si>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</si>
  <si>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</si>
  <si>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</si>
  <si>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</si>
  <si>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</si>
  <si>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</si>
  <si>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</si>
  <si>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</si>
  <si>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</si>
  <si>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</si>
  <si>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</si>
  <si>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</si>
  <si>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</si>
  <si>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</si>
  <si>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</si>
  <si>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</si>
  <si>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</si>
  <si>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</si>
  <si>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</si>
  <si>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</si>
  <si>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</si>
  <si>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</si>
  <si>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</si>
  <si>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</si>
  <si>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</si>
  <si>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</si>
  <si>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</si>
  <si>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</si>
  <si>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</si>
  <si>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</si>
  <si>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</si>
  <si>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</si>
  <si>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</si>
  <si>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</si>
  <si>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</si>
  <si>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</si>
  <si>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</si>
  <si>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</si>
  <si>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</si>
  <si>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</si>
  <si>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</si>
  <si>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</si>
  <si>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</si>
  <si>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</si>
  <si>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</si>
  <si>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</si>
  <si>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</si>
  <si>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</si>
  <si>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</si>
  <si>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</si>
  <si>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</si>
  <si>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</si>
  <si>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</si>
  <si>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</si>
  <si>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</si>
  <si>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</si>
  <si>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</si>
  <si>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</si>
  <si>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</si>
  <si>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</si>
  <si>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</si>
  <si>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</si>
  <si>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</si>
  <si>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</si>
  <si>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</si>
  <si>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</si>
  <si>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</si>
  <si>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</si>
  <si>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</si>
  <si>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</si>
  <si>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</si>
  <si>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</si>
  <si>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</si>
  <si>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</si>
  <si>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</si>
  <si>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</si>
  <si>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</si>
  <si>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</si>
  <si>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</si>
  <si>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</si>
  <si>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</si>
  <si>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</si>
  <si>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</si>
  <si>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</si>
  <si>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</si>
  <si>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</si>
  <si>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</si>
  <si>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</si>
  <si>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</si>
  <si>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</si>
  <si>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</si>
  <si>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</si>
  <si>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</si>
  <si>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</si>
  <si>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</si>
  <si>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</si>
  <si>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</si>
  <si>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</si>
  <si>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</si>
  <si>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</si>
  <si>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</si>
  <si>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</si>
  <si>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</si>
  <si>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</si>
  <si>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</si>
  <si>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</si>
  <si>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</si>
  <si>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</si>
  <si>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</si>
  <si>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</si>
  <si>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</si>
  <si>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</si>
  <si>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</si>
  <si>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</si>
  <si>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</si>
  <si>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</si>
  <si>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</si>
  <si>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</si>
  <si>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</si>
  <si>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</si>
  <si>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</si>
  <si>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</si>
  <si>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</si>
  <si>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</si>
  <si>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</si>
  <si>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</si>
  <si>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</si>
  <si>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</si>
  <si>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</si>
  <si>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</si>
  <si>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</si>
  <si>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</si>
  <si>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</si>
  <si>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</si>
  <si>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</si>
  <si>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</si>
  <si>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</si>
  <si>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</si>
  <si>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</si>
  <si>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</si>
  <si>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</si>
  <si>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</si>
  <si>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</si>
  <si>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</si>
  <si>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</si>
  <si>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</si>
  <si>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</si>
  <si>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</si>
  <si>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</si>
  <si>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</si>
  <si>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</si>
  <si>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</si>
  <si>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</si>
  <si>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</si>
  <si>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</si>
  <si>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</si>
  <si>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</si>
  <si>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</si>
  <si>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</si>
  <si>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</si>
  <si>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</si>
  <si>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</si>
  <si>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</si>
  <si>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</si>
  <si>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</si>
  <si>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</si>
  <si>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</si>
  <si>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</si>
  <si>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</si>
  <si>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</si>
  <si>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</si>
  <si>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</si>
  <si>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</si>
  <si>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</si>
  <si>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</si>
  <si>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</si>
  <si>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</si>
  <si>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</si>
  <si>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</si>
  <si>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</si>
  <si>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</si>
  <si>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</si>
  <si>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</si>
  <si>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</si>
  <si>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</si>
  <si>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</si>
  <si>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</si>
  <si>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</si>
  <si>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</si>
  <si>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</si>
  <si>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</si>
  <si>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</si>
  <si>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</si>
  <si>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</si>
  <si>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</si>
  <si>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</si>
  <si>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</si>
  <si>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</si>
  <si>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</si>
  <si>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</si>
  <si>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</si>
  <si>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</si>
  <si>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</si>
  <si>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</si>
  <si>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</si>
  <si>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</si>
  <si>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</si>
  <si>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</si>
  <si>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</si>
  <si>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</si>
  <si>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</si>
  <si>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</si>
  <si>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</si>
  <si>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</si>
  <si>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</si>
  <si>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</si>
  <si>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</si>
  <si>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</si>
  <si>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</si>
  <si>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</si>
  <si>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</si>
  <si>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</si>
  <si>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</si>
  <si>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</si>
  <si>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</si>
  <si>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</si>
  <si>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</si>
  <si>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</si>
  <si>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</si>
  <si>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</si>
  <si>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</si>
  <si>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</si>
  <si>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</si>
  <si>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</si>
  <si>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</si>
  <si>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</si>
  <si>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</si>
  <si>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</si>
  <si>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</si>
  <si>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</si>
  <si>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</si>
  <si>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</si>
  <si>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</si>
  <si>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</si>
  <si>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</si>
  <si>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</si>
  <si>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</si>
  <si>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</si>
  <si>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</si>
  <si>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</si>
  <si>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</si>
  <si>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</si>
  <si>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</si>
  <si>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</si>
  <si>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</si>
  <si>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</si>
  <si>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</si>
  <si>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</si>
  <si>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</si>
  <si>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</si>
  <si>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</si>
  <si>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</si>
  <si>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</si>
  <si>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</si>
  <si>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</si>
  <si>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</si>
  <si>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</si>
  <si>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</si>
  <si>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</si>
  <si>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</si>
  <si>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</si>
  <si>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</si>
  <si>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</si>
  <si>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</si>
  <si>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</si>
  <si>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</si>
  <si>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</si>
  <si>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</si>
  <si>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</si>
  <si>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</si>
  <si>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</si>
  <si>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</si>
  <si>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</si>
  <si>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</si>
  <si>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</si>
  <si>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</si>
  <si>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</si>
  <si>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</si>
  <si>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</si>
  <si>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</si>
  <si>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</si>
  <si>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</si>
  <si>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</si>
  <si>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</si>
  <si>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</si>
  <si>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</si>
  <si>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</si>
  <si>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</si>
  <si>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</si>
  <si>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</si>
  <si>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</si>
  <si>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</si>
  <si>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</si>
  <si>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</si>
  <si>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</si>
  <si>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</si>
  <si>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</si>
  <si>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</si>
  <si>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</si>
  <si>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</si>
  <si>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</si>
  <si>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</si>
  <si>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</si>
  <si>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</si>
  <si>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</si>
  <si>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</si>
  <si>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</si>
  <si>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</si>
  <si>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</si>
  <si>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</si>
  <si>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</si>
  <si>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</si>
  <si>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</si>
  <si>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</si>
  <si>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</si>
  <si>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</si>
  <si>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</si>
  <si>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</si>
  <si>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</si>
  <si>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</si>
  <si>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</si>
  <si>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</si>
  <si>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</si>
  <si>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</si>
  <si>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</si>
  <si>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</si>
  <si>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</si>
  <si>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</si>
  <si>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</si>
  <si>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</si>
  <si>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</si>
  <si>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</si>
  <si>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</si>
  <si>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</si>
  <si>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</si>
  <si>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</si>
  <si>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</si>
  <si>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</si>
  <si>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</si>
  <si>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</si>
  <si>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</si>
  <si>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</si>
  <si>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</si>
  <si>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</si>
  <si>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</si>
  <si>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</si>
  <si>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</si>
  <si>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</si>
  <si>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</si>
  <si>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</si>
  <si>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</si>
  <si>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</si>
  <si>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</si>
  <si>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</si>
  <si>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</si>
  <si>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</si>
  <si>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</si>
  <si>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</si>
  <si>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</si>
  <si>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</si>
  <si>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</si>
  <si>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</si>
  <si>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</si>
  <si>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</si>
  <si>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</si>
  <si>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</si>
  <si>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</si>
  <si>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</si>
  <si>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</si>
  <si>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</si>
  <si>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</si>
  <si>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</si>
  <si>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</si>
  <si>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</si>
  <si>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</si>
  <si>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</si>
  <si>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</si>
  <si>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</si>
  <si>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</si>
  <si>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</si>
  <si>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</si>
  <si>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</si>
  <si>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</si>
  <si>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</si>
  <si>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</si>
  <si>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</si>
  <si>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</si>
  <si>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</si>
  <si>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</si>
  <si>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</si>
  <si>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</si>
  <si>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</si>
  <si>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</si>
  <si>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</si>
  <si>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</si>
  <si>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</si>
  <si>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</si>
  <si>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</si>
  <si>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</si>
  <si>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</si>
  <si>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</si>
  <si>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</si>
  <si>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</si>
  <si>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</si>
  <si>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</si>
  <si>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</si>
  <si>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</si>
  <si>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</si>
  <si>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</si>
  <si>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</si>
  <si>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</si>
  <si>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</si>
  <si>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</si>
  <si>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</si>
  <si>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</si>
  <si>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</si>
  <si>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</si>
  <si>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</si>
  <si>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</si>
  <si>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</si>
  <si>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</si>
  <si>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</si>
  <si>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</si>
  <si>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</si>
  <si>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</si>
  <si>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</si>
  <si>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</si>
  <si>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</si>
  <si>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</si>
  <si>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</si>
  <si>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</si>
  <si>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</si>
  <si>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</si>
  <si>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</si>
  <si>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</si>
  <si>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</si>
  <si>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</si>
  <si>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</si>
  <si>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</si>
  <si>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</si>
  <si>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</si>
  <si>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</si>
  <si>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</si>
  <si>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</si>
  <si>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</si>
  <si>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</si>
  <si>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</si>
  <si>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</si>
  <si>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</si>
  <si>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</si>
  <si>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</si>
  <si>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</si>
  <si>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</si>
  <si>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</si>
  <si>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</si>
  <si>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</si>
  <si>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</si>
  <si>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</si>
  <si>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</si>
  <si>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</si>
  <si>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</si>
  <si>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</si>
  <si>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</si>
  <si>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</si>
  <si>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</si>
  <si>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</si>
  <si>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</si>
  <si>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</si>
  <si>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</si>
  <si>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</si>
  <si>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</si>
  <si>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</si>
  <si>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</si>
  <si>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</si>
  <si>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</si>
  <si>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</si>
  <si>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</si>
  <si>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</si>
  <si>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</si>
  <si>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</si>
  <si>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</si>
  <si>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</si>
  <si>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</si>
  <si>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</si>
  <si>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</si>
  <si>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</si>
  <si>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</si>
  <si>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</si>
  <si>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</si>
  <si>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</si>
  <si>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</si>
  <si>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</si>
  <si>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</si>
  <si>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</si>
  <si>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</si>
  <si>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</si>
  <si>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</si>
  <si>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</si>
  <si>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</si>
  <si>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</si>
  <si>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</si>
  <si>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</si>
  <si>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</si>
  <si>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</si>
  <si>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</si>
  <si>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</si>
  <si>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</si>
  <si>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</si>
  <si>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</si>
  <si>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</si>
  <si>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</si>
  <si>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</si>
  <si>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</si>
  <si>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</si>
  <si>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</si>
  <si>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</si>
  <si>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</si>
  <si>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</si>
  <si>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</si>
  <si>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</si>
  <si>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</si>
  <si>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</si>
  <si>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</si>
  <si>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</si>
  <si>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</si>
  <si>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</si>
  <si>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</si>
  <si>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</si>
  <si>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</si>
  <si>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</si>
  <si>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</si>
  <si>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</si>
  <si>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</si>
  <si>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</si>
  <si>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</si>
  <si>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</si>
  <si>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</si>
  <si>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</si>
  <si>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</si>
  <si>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</si>
  <si>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</si>
  <si>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</si>
  <si>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</si>
  <si>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</si>
  <si>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</si>
  <si>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</si>
  <si>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</si>
  <si>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</si>
  <si>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</si>
  <si>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</si>
  <si>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</si>
  <si>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</si>
  <si>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</si>
  <si>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</si>
  <si>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</si>
  <si>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</si>
  <si>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</si>
  <si>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</si>
  <si>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</si>
  <si>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</si>
  <si>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</si>
  <si>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</si>
  <si>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</si>
  <si>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</si>
  <si>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</si>
  <si>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</si>
  <si>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</si>
  <si>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</si>
  <si>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</si>
  <si>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</si>
  <si>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</si>
  <si>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</si>
  <si>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</si>
  <si>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</si>
  <si>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</si>
  <si>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</si>
  <si>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</si>
  <si>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</si>
  <si>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</si>
  <si>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</si>
  <si>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</si>
  <si>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</si>
  <si>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</si>
  <si>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</si>
  <si>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</si>
  <si>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</si>
  <si>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</si>
  <si>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</si>
  <si>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</si>
  <si>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</si>
  <si>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</si>
  <si>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</si>
  <si>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</si>
  <si>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</si>
  <si>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</si>
  <si>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</si>
  <si>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</si>
  <si>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</si>
  <si>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</si>
  <si>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</si>
  <si>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</si>
  <si>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</si>
  <si>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</si>
  <si>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</si>
  <si>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</si>
  <si>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</si>
  <si>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</si>
  <si>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</si>
  <si>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</si>
  <si>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</si>
  <si>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</si>
  <si>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</si>
  <si>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</si>
  <si>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</si>
  <si>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</si>
  <si>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</si>
  <si>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</si>
  <si>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</si>
  <si>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</si>
  <si>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</si>
  <si>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</si>
  <si>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</si>
  <si>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</si>
  <si>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</si>
  <si>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</si>
  <si>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</si>
  <si>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</si>
  <si>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</si>
  <si>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</si>
  <si>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</si>
  <si>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</si>
  <si>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</si>
  <si>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</si>
  <si>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</si>
  <si>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</si>
  <si>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</si>
  <si>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</si>
  <si>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</si>
  <si>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</si>
  <si>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</si>
  <si>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</si>
  <si>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</si>
  <si>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</si>
  <si>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</si>
  <si>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</si>
  <si>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</si>
  <si>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</si>
  <si>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</si>
  <si>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</si>
  <si>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</si>
  <si>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</si>
  <si>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</si>
  <si>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</si>
  <si>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</si>
  <si>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</si>
  <si>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</si>
  <si>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</si>
  <si>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</si>
  <si>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</si>
  <si>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</si>
  <si>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</si>
  <si>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</si>
  <si>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</si>
  <si>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</si>
  <si>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</si>
  <si>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</si>
  <si>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</si>
  <si>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</si>
  <si>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</si>
  <si>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</si>
  <si>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</si>
  <si>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</si>
  <si>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</si>
  <si>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</si>
  <si>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</si>
  <si>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</si>
  <si>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</si>
  <si>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</si>
  <si>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</si>
  <si>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</si>
  <si>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</si>
  <si>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</si>
  <si>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</si>
  <si>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</si>
  <si>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</si>
  <si>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</si>
  <si>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</si>
  <si>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</si>
  <si>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</si>
  <si>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</si>
  <si>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</si>
  <si>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</si>
  <si>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</si>
  <si>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</si>
  <si>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</si>
  <si>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</si>
  <si>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</si>
  <si>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</si>
  <si>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</si>
  <si>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</si>
  <si>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</si>
  <si>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</si>
  <si>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</si>
  <si>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</si>
  <si>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</si>
  <si>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</si>
  <si>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</si>
  <si>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</si>
  <si>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</si>
  <si>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</si>
  <si>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</si>
  <si>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</si>
  <si>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</si>
  <si>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</si>
  <si>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</si>
  <si>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</si>
  <si>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</si>
  <si>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</si>
  <si>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</si>
  <si>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</si>
  <si>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</si>
  <si>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</si>
  <si>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</si>
  <si>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</si>
  <si>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</si>
  <si>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</si>
  <si>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</si>
  <si>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</si>
  <si>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</si>
  <si>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</si>
  <si>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</si>
  <si>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</si>
  <si>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</si>
  <si>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</si>
  <si>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</si>
  <si>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</si>
  <si>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</si>
  <si>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</si>
  <si>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</si>
  <si>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</si>
  <si>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</si>
  <si>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</si>
  <si>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</si>
  <si>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</si>
  <si>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</si>
  <si>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</si>
  <si>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</si>
  <si>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</si>
  <si>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</si>
  <si>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</si>
  <si>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</si>
  <si>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</si>
  <si>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</si>
  <si>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</si>
  <si>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</si>
  <si>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</si>
  <si>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</si>
  <si>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</si>
  <si>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</si>
  <si>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</si>
  <si>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</si>
  <si>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</si>
  <si>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</si>
  <si>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</si>
  <si>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</si>
  <si>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</si>
  <si>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</si>
  <si>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</si>
  <si>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</si>
  <si>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</si>
  <si>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</si>
  <si>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</si>
  <si>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</si>
  <si>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</si>
  <si>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</si>
  <si>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</si>
  <si>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</si>
  <si>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</si>
  <si>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</si>
  <si>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</si>
  <si>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</si>
  <si>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</si>
  <si>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</si>
  <si>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</si>
  <si>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</si>
  <si>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</si>
  <si>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</si>
  <si>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</si>
  <si>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</si>
  <si>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</si>
  <si>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</si>
  <si>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</si>
  <si>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</si>
  <si>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</si>
  <si>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</si>
  <si>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</si>
  <si>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</si>
  <si>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</si>
  <si>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</si>
  <si>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</si>
  <si>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</si>
  <si>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</si>
  <si>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</si>
  <si>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</si>
  <si>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</si>
  <si>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</si>
  <si>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</si>
  <si>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</si>
  <si>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</si>
  <si>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</si>
  <si>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</si>
  <si>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</si>
  <si>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</si>
  <si>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</si>
  <si>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</si>
  <si>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</si>
  <si>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</si>
  <si>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</si>
  <si>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</si>
  <si>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</si>
  <si>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</si>
  <si>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</si>
  <si>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</si>
  <si>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</si>
  <si>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</si>
  <si>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</si>
  <si>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</si>
  <si>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</si>
  <si>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</si>
  <si>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</si>
  <si>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</si>
  <si>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</si>
  <si>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</si>
  <si>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</si>
  <si>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</si>
  <si>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</si>
  <si>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</si>
  <si>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</si>
  <si>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</si>
  <si>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</si>
  <si>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</si>
  <si>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</si>
  <si>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</si>
  <si>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</si>
  <si>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</si>
  <si>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</si>
  <si>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</si>
  <si>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</si>
  <si>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</si>
  <si>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</si>
  <si>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</si>
  <si>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</si>
  <si>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</si>
  <si>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</si>
  <si>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</si>
  <si>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</si>
  <si>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</si>
  <si>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</si>
  <si>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</si>
  <si>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</si>
  <si>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</si>
  <si>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</si>
  <si>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</si>
  <si>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</si>
  <si>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</si>
  <si>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</si>
  <si>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</si>
  <si>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</si>
  <si>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</si>
  <si>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</si>
  <si>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</si>
  <si>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</si>
  <si>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</si>
  <si>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</si>
  <si>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</si>
  <si>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</si>
  <si>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</si>
  <si>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</si>
  <si>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</si>
  <si>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</si>
  <si>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</si>
  <si>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</si>
  <si>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</si>
  <si>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</si>
  <si>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</si>
  <si>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</si>
  <si>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</si>
  <si>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</si>
  <si>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</si>
  <si>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</si>
  <si>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</si>
  <si>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</si>
  <si>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</si>
  <si>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</si>
  <si>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</si>
  <si>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</si>
  <si>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</si>
  <si>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</si>
  <si>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</si>
  <si>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</si>
  <si>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</si>
  <si>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</si>
  <si>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</si>
  <si>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</si>
  <si>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</si>
  <si>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</si>
  <si>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</si>
  <si>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</si>
  <si>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</si>
  <si>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</si>
  <si>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</si>
  <si>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</si>
  <si>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</si>
  <si>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</si>
  <si>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</si>
  <si>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</si>
  <si>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</si>
  <si>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</si>
  <si>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</si>
  <si>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</si>
  <si>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</si>
  <si>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</si>
  <si>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</si>
  <si>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</si>
  <si>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</si>
  <si>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</si>
  <si>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</si>
  <si>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</si>
  <si>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</si>
  <si>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</si>
  <si>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</si>
  <si>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</si>
  <si>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</si>
  <si>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</si>
  <si>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</si>
  <si>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</si>
  <si>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</si>
  <si>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</si>
  <si>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</si>
  <si>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</si>
  <si>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</si>
  <si>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</si>
  <si>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</si>
  <si>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</si>
  <si>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</si>
  <si>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</si>
  <si>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</si>
  <si>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</si>
  <si>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</si>
  <si>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</si>
  <si>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</si>
  <si>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</si>
  <si>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</si>
  <si>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</si>
  <si>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</si>
  <si>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</si>
  <si>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</si>
  <si>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</si>
  <si>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</si>
  <si>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</si>
  <si>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</si>
  <si>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</si>
  <si>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</si>
  <si>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</si>
  <si>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</si>
  <si>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</si>
  <si>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</si>
  <si>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</si>
  <si>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</si>
  <si>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</si>
  <si>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</si>
  <si>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</si>
  <si>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</si>
  <si>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</si>
  <si>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</si>
  <si>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</si>
  <si>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</si>
  <si>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</si>
  <si>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</si>
  <si>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</si>
  <si>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</si>
  <si>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</si>
  <si>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</si>
  <si>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</si>
  <si>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</si>
  <si>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</si>
  <si>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</si>
  <si>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</si>
  <si>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</si>
  <si>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</si>
  <si>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</si>
  <si>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</si>
  <si>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</si>
  <si>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</si>
  <si>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</si>
  <si>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</si>
  <si>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</si>
  <si>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</si>
  <si>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</si>
  <si>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</si>
  <si>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</si>
  <si>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</si>
  <si>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</si>
  <si>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</si>
  <si>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</si>
  <si>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</si>
  <si>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</si>
  <si>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</si>
  <si>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</si>
  <si>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</si>
  <si>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</si>
  <si>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</si>
  <si>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</si>
  <si>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</si>
  <si>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</si>
  <si>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</si>
  <si>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</si>
  <si>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</si>
  <si>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</si>
  <si>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</si>
  <si>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</si>
  <si>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</si>
  <si>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</si>
  <si>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</si>
  <si>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</si>
  <si>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</si>
  <si>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</si>
  <si>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</si>
  <si>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</si>
  <si>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</si>
  <si>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</si>
  <si>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</si>
  <si>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</si>
  <si>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</si>
  <si>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</si>
  <si>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</si>
  <si>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</si>
  <si>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</si>
  <si>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</si>
  <si>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</si>
  <si>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</si>
  <si>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</si>
  <si>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</si>
  <si>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</si>
  <si>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</si>
  <si>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</si>
  <si>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</si>
  <si>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</si>
  <si>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</si>
  <si>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</si>
  <si>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</si>
  <si>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</si>
  <si>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</si>
  <si>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</si>
  <si>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</si>
  <si>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</si>
  <si>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</si>
  <si>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</si>
  <si>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</si>
  <si>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</si>
  <si>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</si>
  <si>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</si>
  <si>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</si>
  <si>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</si>
  <si>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</si>
  <si>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</si>
  <si>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</si>
  <si>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</si>
  <si>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</si>
  <si>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</si>
  <si>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</si>
  <si>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</si>
  <si>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</si>
  <si>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</si>
  <si>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</si>
  <si>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</si>
  <si>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</si>
  <si>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</si>
  <si>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</si>
  <si>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</si>
  <si>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</si>
  <si>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</si>
  <si>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</si>
  <si>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</si>
  <si>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</si>
  <si>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</si>
  <si>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</si>
  <si>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</si>
  <si>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</si>
  <si>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</si>
  <si>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</si>
  <si>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</si>
  <si>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</si>
  <si>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</si>
  <si>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</si>
  <si>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</si>
  <si>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</si>
  <si>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</si>
  <si>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</si>
  <si>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</si>
  <si>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</si>
  <si>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</si>
  <si>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</si>
  <si>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</si>
  <si>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</si>
  <si>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</si>
  <si>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</si>
  <si>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</si>
  <si>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</si>
  <si>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</si>
  <si>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</si>
  <si>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</si>
  <si>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</si>
  <si>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</si>
  <si>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</si>
  <si>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</si>
  <si>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</si>
  <si>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</si>
  <si>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</si>
  <si>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</si>
  <si>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</si>
  <si>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</si>
  <si>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</si>
  <si>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</si>
  <si>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</si>
  <si>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</si>
  <si>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</si>
  <si>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</si>
  <si>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</si>
  <si>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</si>
  <si>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</si>
  <si>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</si>
  <si>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</si>
  <si>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</si>
  <si>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</si>
  <si>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</si>
  <si>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</si>
  <si>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</si>
  <si>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</si>
  <si>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</si>
  <si>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</si>
  <si>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</si>
  <si>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</si>
  <si>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</si>
  <si>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</si>
  <si>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</si>
  <si>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</si>
  <si>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</si>
  <si>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</si>
  <si>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</si>
  <si>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</si>
  <si>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</si>
  <si>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</si>
  <si>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</si>
  <si>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</si>
  <si>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</si>
  <si>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</si>
  <si>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</si>
  <si>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</si>
  <si>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</si>
  <si>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</si>
  <si>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</si>
  <si>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</si>
  <si>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</si>
  <si>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</si>
  <si>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</si>
  <si>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</si>
  <si>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</si>
  <si>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</si>
  <si>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</si>
  <si>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</si>
  <si>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</si>
  <si>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</si>
  <si>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</si>
  <si>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</si>
  <si>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</si>
  <si>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</si>
  <si>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</si>
  <si>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</si>
  <si>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</si>
  <si>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</si>
  <si>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</si>
  <si>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</si>
  <si>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</si>
  <si>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</si>
  <si>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</si>
  <si>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</si>
  <si>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</si>
  <si>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</si>
  <si>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</si>
  <si>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</si>
  <si>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</si>
  <si>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</si>
  <si>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</si>
  <si>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</si>
  <si>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</si>
  <si>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</si>
  <si>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</si>
  <si>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</si>
  <si>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</si>
  <si>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</si>
  <si>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</si>
  <si>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</si>
  <si>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</si>
  <si>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</si>
  <si>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</si>
  <si>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</si>
  <si>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</si>
  <si>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</si>
  <si>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</si>
  <si>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</si>
  <si>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</si>
  <si>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</si>
  <si>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</si>
  <si>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</si>
  <si>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</si>
  <si>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</si>
  <si>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</si>
  <si>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</si>
  <si>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</si>
  <si>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</si>
  <si>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</si>
  <si>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</si>
  <si>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</si>
  <si>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</si>
  <si>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</si>
  <si>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</si>
  <si>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</si>
  <si>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</si>
  <si>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</si>
  <si>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</si>
  <si>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</si>
  <si>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</si>
  <si>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</si>
  <si>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</si>
  <si>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</si>
  <si>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</si>
  <si>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</si>
  <si>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</si>
  <si>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</si>
  <si>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</si>
  <si>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</si>
  <si>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</si>
  <si>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</si>
  <si>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</si>
  <si>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</si>
  <si>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</si>
  <si>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</si>
  <si>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</si>
  <si>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</si>
  <si>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</si>
  <si>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</si>
  <si>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</si>
  <si>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</si>
  <si>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</si>
  <si>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</si>
  <si>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</si>
  <si>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</si>
  <si>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</si>
  <si>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</si>
  <si>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</si>
  <si>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</si>
  <si>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</si>
  <si>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</si>
  <si>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</si>
  <si>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</si>
  <si>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</si>
  <si>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</si>
  <si>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</si>
  <si>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</si>
  <si>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</si>
  <si>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</si>
  <si>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</si>
  <si>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</si>
  <si>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</si>
  <si>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</si>
  <si>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</si>
  <si>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</si>
  <si>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</si>
  <si>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</si>
  <si>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</si>
  <si>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</si>
  <si>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</si>
  <si>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</si>
  <si>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</si>
  <si>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</si>
  <si>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</si>
  <si>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</si>
  <si>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</si>
  <si>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</si>
  <si>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</si>
  <si>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</si>
  <si>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</si>
  <si>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</si>
  <si>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</si>
  <si>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</si>
  <si>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</si>
  <si>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</si>
  <si>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</si>
  <si>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</si>
  <si>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</si>
  <si>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</si>
  <si>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</si>
  <si>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</si>
  <si>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</si>
  <si>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</si>
  <si>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</si>
  <si>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</si>
  <si>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</si>
  <si>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</si>
  <si>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</si>
  <si>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</si>
  <si>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</si>
  <si>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</si>
  <si>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</si>
  <si>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</si>
  <si>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</si>
  <si>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</si>
  <si>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</si>
  <si>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</si>
  <si>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</si>
  <si>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</si>
  <si>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</si>
  <si>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</si>
  <si>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</si>
  <si>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</si>
  <si>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</si>
  <si>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</si>
  <si>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</si>
  <si>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</si>
  <si>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</si>
  <si>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</si>
  <si>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</si>
  <si>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</si>
  <si>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</si>
  <si>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</si>
  <si>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</si>
  <si>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</si>
  <si>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</si>
  <si>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</si>
  <si>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</si>
  <si>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</si>
  <si>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</si>
  <si>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</si>
  <si>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</si>
  <si>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</si>
  <si>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</si>
  <si>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</si>
  <si>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</si>
  <si>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</si>
  <si>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</si>
  <si>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</si>
  <si>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</si>
  <si>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</si>
  <si>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</si>
  <si>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</si>
  <si>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</si>
  <si>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</si>
  <si>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</si>
  <si>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</si>
  <si>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</si>
  <si>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</si>
  <si>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</si>
  <si>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</si>
  <si>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</si>
  <si>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</si>
  <si>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</si>
  <si>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</si>
  <si>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</si>
  <si>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</si>
  <si>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</si>
  <si>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</si>
  <si>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</si>
  <si>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</si>
  <si>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</si>
  <si>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</si>
  <si>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</si>
  <si>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</si>
  <si>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</si>
  <si>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</si>
  <si>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</si>
  <si>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</si>
  <si>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</si>
  <si>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</si>
  <si>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</si>
  <si>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</si>
  <si>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</si>
  <si>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</si>
  <si>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</si>
  <si>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</si>
  <si>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</si>
  <si>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</si>
  <si>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</si>
  <si>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</si>
  <si>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</si>
  <si>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</si>
  <si>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</si>
  <si>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</si>
  <si>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</si>
  <si>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</si>
  <si>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</si>
  <si>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</si>
  <si>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</si>
  <si>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</si>
  <si>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</si>
  <si>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</si>
  <si>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</si>
  <si>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</si>
  <si>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</si>
  <si>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</si>
  <si>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</si>
  <si>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</si>
  <si>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</si>
  <si>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</si>
  <si>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</si>
  <si>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</si>
  <si>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</si>
  <si>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</si>
  <si>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</si>
  <si>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</si>
  <si>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</si>
  <si>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</si>
  <si>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</si>
  <si>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</si>
  <si>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</si>
  <si>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</si>
  <si>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</si>
  <si>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</si>
  <si>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</si>
  <si>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</si>
  <si>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</si>
  <si>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</si>
  <si>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</si>
  <si>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</si>
  <si>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</si>
  <si>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</si>
  <si>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</si>
  <si>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</si>
  <si>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</si>
  <si>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</si>
  <si>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</si>
  <si>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</si>
  <si>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</si>
  <si>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</si>
  <si>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</si>
  <si>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</si>
  <si>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</si>
  <si>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</si>
  <si>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</si>
  <si>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</si>
  <si>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</si>
  <si>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</si>
  <si>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</si>
  <si>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</si>
  <si>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</si>
  <si>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</si>
  <si>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</si>
  <si>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</si>
  <si>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</si>
  <si>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</si>
  <si>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</si>
  <si>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</si>
  <si>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</si>
  <si>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</si>
  <si>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</si>
  <si>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</si>
  <si>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</si>
  <si>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</si>
  <si>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</si>
  <si>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</si>
  <si>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</si>
  <si>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</si>
  <si>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</si>
  <si>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</si>
  <si>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</si>
  <si>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</si>
  <si>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</si>
  <si>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</si>
  <si>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</si>
  <si>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</si>
  <si>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</si>
  <si>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</si>
  <si>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</si>
  <si>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</si>
  <si>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</si>
  <si>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</si>
  <si>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</si>
  <si>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</si>
  <si>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</si>
  <si>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</si>
  <si>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</si>
  <si>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</si>
  <si>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</si>
  <si>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</si>
  <si>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</si>
  <si>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</si>
  <si>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</si>
  <si>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</si>
  <si>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</si>
  <si>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</si>
  <si>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</si>
  <si>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</si>
  <si>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</si>
  <si>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</si>
  <si>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</si>
  <si>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</si>
  <si>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</si>
  <si>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</si>
  <si>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</si>
  <si>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</si>
  <si>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</si>
  <si>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</si>
  <si>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</si>
  <si>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</si>
  <si>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</si>
  <si>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</si>
  <si>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</si>
  <si>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</si>
  <si>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</si>
  <si>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</si>
  <si>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</si>
  <si>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</si>
  <si>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</si>
  <si>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</si>
  <si>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</si>
  <si>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</si>
  <si>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</si>
  <si>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</si>
  <si>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</si>
  <si>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</si>
  <si>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</si>
  <si>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</si>
  <si>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</si>
  <si>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</si>
  <si>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</si>
  <si>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</si>
  <si>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</si>
  <si>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</si>
  <si>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</si>
  <si>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</si>
  <si>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</si>
  <si>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</si>
  <si>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</si>
  <si>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</si>
  <si>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</si>
  <si>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</si>
  <si>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</si>
  <si>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</si>
  <si>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</si>
  <si>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</si>
  <si>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</si>
  <si>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</si>
  <si>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</si>
  <si>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</si>
  <si>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</si>
  <si>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</si>
  <si>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</si>
  <si>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</si>
  <si>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</si>
  <si>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</si>
  <si>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</si>
  <si>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</si>
  <si>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</si>
  <si>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</si>
  <si>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</si>
  <si>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</si>
  <si>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</si>
  <si>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</si>
  <si>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</si>
  <si>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</si>
  <si>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</si>
  <si>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</si>
  <si>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</si>
  <si>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</si>
  <si>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</si>
  <si>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</si>
  <si>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</si>
  <si>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</si>
  <si>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</si>
  <si>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</si>
  <si>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</si>
  <si>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</si>
  <si>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</si>
  <si>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</si>
  <si>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</si>
  <si>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</si>
  <si>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</si>
  <si>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</si>
  <si>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</si>
  <si>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</si>
  <si>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</si>
  <si>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</si>
  <si>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</si>
  <si>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</si>
  <si>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</si>
  <si>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</si>
  <si>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</si>
  <si>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</si>
  <si>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</si>
  <si>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</si>
  <si>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</si>
  <si>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</si>
  <si>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</si>
  <si>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</si>
  <si>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</si>
  <si>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</si>
  <si>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</si>
  <si>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</si>
  <si>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</si>
  <si>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</si>
  <si>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</si>
  <si>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</si>
  <si>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</si>
  <si>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</si>
  <si>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</si>
  <si>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</si>
  <si>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</si>
  <si>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</si>
  <si>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</si>
  <si>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</si>
  <si>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</si>
  <si>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</si>
  <si>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</si>
  <si>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</si>
  <si>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</si>
  <si>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</si>
  <si>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</si>
  <si>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</si>
  <si>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</si>
  <si>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</si>
  <si>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</si>
  <si>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</si>
  <si>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</si>
  <si>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</si>
  <si>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</si>
  <si>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</si>
  <si>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</si>
  <si>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</si>
  <si>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</si>
  <si>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</si>
  <si>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</si>
  <si>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</si>
  <si>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</si>
  <si>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</si>
  <si>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</si>
  <si>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</si>
  <si>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</si>
  <si>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</si>
  <si>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</si>
  <si>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</si>
  <si>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</si>
  <si>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</si>
  <si>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</si>
  <si>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</si>
  <si>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2021-86-10002030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</si>
  <si>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</si>
  <si>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4345344</t>
  </si>
  <si>
    <t>01/11/2016</t>
  </si>
  <si>
    <t>15/12/2016</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</si>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</sst>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2709</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186"/>
      <c r="I20" s="149" t="s">
        <v>1097</v>
      </c>
      <c r="J20" s="150" t="s">
        <v>1101</v>
      </c>
      <c r="K20" s="151">
        <v>3837174824</v>
      </c>
      <c r="L20" s="152">
        <v>44194</v>
      </c>
      <c r="M20" s="152">
        <v>44561</v>
      </c>
      <c r="N20" s="135">
        <f>+(M20-L20)/30</f>
        <v>12.233333333333333</v>
      </c>
      <c r="O20" s="138"/>
      <c r="U20" s="134"/>
      <c r="V20" s="105">
        <f ca="1">NOW()</f>
        <v>44193.685421296293</v>
      </c>
      <c r="W20" s="105">
        <f ca="1">NOW()</f>
        <v>44193.685421296293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2714</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t="s">
        <v>2712</v>
      </c>
      <c r="F64" s="145" t="s">
        <v>2713</v>
      </c>
      <c r="G64" s="160">
        <f t="shared" si="3"/>
        <v>1.4666666666666666</v>
      </c>
      <c r="H64" s="64" t="s">
        <v>2715</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t="s">
        <v>2712</v>
      </c>
      <c r="F65" s="145" t="s">
        <v>2713</v>
      </c>
      <c r="G65" s="160">
        <f t="shared" si="3"/>
        <v>1.4666666666666666</v>
      </c>
      <c r="H65" s="64" t="s">
        <v>2716</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2717</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2718</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2719</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t="s">
        <v>2712</v>
      </c>
      <c r="F77" s="145" t="s">
        <v>2713</v>
      </c>
      <c r="G77" s="160">
        <f t="shared" si="3"/>
        <v>1.4666666666666666</v>
      </c>
      <c r="H77" s="64" t="s">
        <v>2715</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t="s">
        <v>2712</v>
      </c>
      <c r="F95" s="145" t="s">
        <v>2713</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2714</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t="s">
        <v>2712</v>
      </c>
      <c r="F99" s="145" t="s">
        <v>2713</v>
      </c>
      <c r="G99" s="160">
        <f t="shared" si="3"/>
        <v>1.4666666666666666</v>
      </c>
      <c r="H99" s="122" t="s">
        <v>2715</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t="s">
        <v>2712</v>
      </c>
      <c r="F100" s="145" t="s">
        <v>2713</v>
      </c>
      <c r="G100" s="160">
        <f t="shared" si="3"/>
        <v>1.4666666666666666</v>
      </c>
      <c r="H100" s="122" t="s">
        <v>2716</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80580671.304000005</v>
      </c>
      <c r="F185" s="92"/>
      <c r="G185" s="93"/>
      <c r="H185" s="88"/>
      <c r="I185" s="90" t="s">
        <v>2627</v>
      </c>
      <c r="J185" s="166">
        <f>+SUM(M179:M183)</f>
        <v>0.02</v>
      </c>
      <c r="K185" s="202" t="s">
        <v>2628</v>
      </c>
      <c r="L185" s="202"/>
      <c r="M185" s="94">
        <f>+J185*(SUM(K20:K35))</f>
        <v>76743496.480000004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