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<sst xmlns="http://schemas.openxmlformats.org/spreadsheetml/2006/main" count="3354" uniqueCount="2719">
  <si>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</si>
  <si>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</si>
  <si>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</si>
  <si>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</si>
  <si>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</si>
  <si>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</si>
  <si>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</si>
  <si>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</si>
  <si>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</si>
  <si>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</si>
  <si>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</si>
  <si>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</si>
  <si>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</si>
  <si>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</si>
  <si>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</si>
  <si>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</si>
  <si>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</si>
  <si>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</si>
  <si>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</si>
  <si>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</si>
  <si>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</si>
  <si>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</si>
  <si>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</si>
  <si>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</si>
  <si>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</si>
  <si>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</si>
  <si>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</si>
  <si>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</si>
  <si>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</si>
  <si>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</si>
  <si>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</si>
  <si>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</si>
  <si>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</si>
  <si>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</si>
  <si>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</si>
  <si>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</si>
  <si>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</si>
  <si>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</si>
  <si>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</si>
  <si>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</si>
  <si>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</si>
  <si>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</si>
  <si>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</si>
  <si>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</si>
  <si>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</si>
  <si>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</si>
  <si>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</si>
  <si>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</si>
  <si>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</si>
  <si>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</si>
  <si>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</si>
  <si>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</si>
  <si>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</si>
  <si>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</si>
  <si>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</si>
  <si>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</si>
  <si>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</si>
  <si>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</si>
  <si>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</si>
  <si>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</si>
  <si>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</si>
  <si>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</si>
  <si>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</si>
  <si>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</si>
  <si>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</si>
  <si>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</si>
  <si>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</si>
  <si>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</si>
  <si>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</si>
  <si>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</si>
  <si>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</si>
  <si>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</si>
  <si>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</si>
  <si>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</si>
  <si>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</si>
  <si>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</si>
  <si>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</si>
  <si>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</si>
  <si>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</si>
  <si>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</si>
  <si>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</si>
  <si>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</si>
  <si>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</si>
  <si>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</si>
  <si>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</si>
  <si>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</si>
  <si>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</si>
  <si>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</si>
  <si>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</si>
  <si>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</si>
  <si>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</si>
  <si>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</si>
  <si>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</si>
  <si>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</si>
  <si>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</si>
  <si>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</si>
  <si>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</si>
  <si>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</si>
  <si>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</si>
  <si>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</si>
  <si>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</si>
  <si>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</si>
  <si>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</si>
  <si>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</si>
  <si>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</si>
  <si>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</si>
  <si>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</si>
  <si>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</si>
  <si>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</si>
  <si>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</si>
  <si>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</si>
  <si>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</si>
  <si>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</si>
  <si>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</si>
  <si>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</si>
  <si>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</si>
  <si>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</si>
  <si>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</si>
  <si>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</si>
  <si>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</si>
  <si>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</si>
  <si>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</si>
  <si>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</si>
  <si>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</si>
  <si>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</si>
  <si>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</si>
  <si>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</si>
  <si>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</si>
  <si>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</si>
  <si>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</si>
  <si>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</si>
  <si>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</si>
  <si>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</si>
  <si>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</si>
  <si>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</si>
  <si>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</si>
  <si>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</si>
  <si>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</si>
  <si>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</si>
  <si>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</si>
  <si>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</si>
  <si>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</si>
  <si>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</si>
  <si>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</si>
  <si>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</si>
  <si>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</si>
  <si>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</si>
  <si>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</si>
  <si>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</si>
  <si>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</si>
  <si>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</si>
  <si>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</si>
  <si>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</si>
  <si>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</si>
  <si>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</si>
  <si>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</si>
  <si>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</si>
  <si>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</si>
  <si>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</si>
  <si>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</si>
  <si>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</si>
  <si>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</si>
  <si>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</si>
  <si>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</si>
  <si>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</si>
  <si>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</si>
  <si>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</si>
  <si>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</si>
  <si>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</si>
  <si>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</si>
  <si>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</si>
  <si>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</si>
  <si>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</si>
  <si>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</si>
  <si>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</si>
  <si>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</si>
  <si>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</si>
  <si>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</si>
  <si>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</si>
  <si>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</si>
  <si>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</si>
  <si>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</si>
  <si>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</si>
  <si>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</si>
  <si>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</si>
  <si>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</si>
  <si>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</si>
  <si>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</si>
  <si>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</si>
  <si>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</si>
  <si>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</si>
  <si>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</si>
  <si>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</si>
  <si>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</si>
  <si>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</si>
  <si>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</si>
  <si>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</si>
  <si>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</si>
  <si>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</si>
  <si>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</si>
  <si>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</si>
  <si>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</si>
  <si>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</si>
  <si>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</si>
  <si>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</si>
  <si>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</si>
  <si>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</si>
  <si>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</si>
  <si>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</si>
  <si>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</si>
  <si>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</si>
  <si>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</si>
  <si>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</si>
  <si>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</si>
  <si>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</si>
  <si>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</si>
  <si>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</si>
  <si>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</si>
  <si>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</si>
  <si>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</si>
  <si>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</si>
  <si>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</si>
  <si>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</si>
  <si>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</si>
  <si>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</si>
  <si>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</si>
  <si>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</si>
  <si>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</si>
  <si>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</si>
  <si>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</si>
  <si>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</si>
  <si>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</si>
  <si>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</si>
  <si>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</si>
  <si>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</si>
  <si>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</si>
  <si>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</si>
  <si>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</si>
  <si>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</si>
  <si>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</si>
  <si>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</si>
  <si>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</si>
  <si>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</si>
  <si>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</si>
  <si>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</si>
  <si>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</si>
  <si>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</si>
  <si>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</si>
  <si>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</si>
  <si>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</si>
  <si>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</si>
  <si>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</si>
  <si>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</si>
  <si>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</si>
  <si>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</si>
  <si>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</si>
  <si>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</si>
  <si>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</si>
  <si>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</si>
  <si>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</si>
  <si>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</si>
  <si>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</si>
  <si>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</si>
  <si>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</si>
  <si>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</si>
  <si>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</si>
  <si>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</si>
  <si>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</si>
  <si>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</si>
  <si>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</si>
  <si>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</si>
  <si>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</si>
  <si>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</si>
  <si>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</si>
  <si>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</si>
  <si>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</si>
  <si>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</si>
  <si>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</si>
  <si>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</si>
  <si>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</si>
  <si>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</si>
  <si>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</si>
  <si>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</si>
  <si>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</si>
  <si>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</si>
  <si>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</si>
  <si>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</si>
  <si>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</si>
  <si>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</si>
  <si>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</si>
  <si>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</si>
  <si>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</si>
  <si>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</si>
  <si>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</si>
  <si>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</si>
  <si>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</si>
  <si>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</si>
  <si>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</si>
  <si>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</si>
  <si>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</si>
  <si>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</si>
  <si>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</si>
  <si>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</si>
  <si>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</si>
  <si>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</si>
  <si>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</si>
  <si>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</si>
  <si>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</si>
  <si>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</si>
  <si>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</si>
  <si>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</si>
  <si>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</si>
  <si>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</si>
  <si>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</si>
  <si>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</si>
  <si>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</si>
  <si>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</si>
  <si>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</si>
  <si>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</si>
  <si>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</si>
  <si>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</si>
  <si>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</si>
  <si>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</si>
  <si>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</si>
  <si>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</si>
  <si>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</si>
  <si>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</si>
  <si>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</si>
  <si>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</si>
  <si>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</si>
  <si>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</si>
  <si>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</si>
  <si>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</si>
  <si>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</si>
  <si>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</si>
  <si>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</si>
  <si>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</si>
  <si>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</si>
  <si>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</si>
  <si>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</si>
  <si>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</si>
  <si>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</si>
  <si>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</si>
  <si>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</si>
  <si>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</si>
  <si>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</si>
  <si>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</si>
  <si>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</si>
  <si>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</si>
  <si>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</si>
  <si>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</si>
  <si>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</si>
  <si>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</si>
  <si>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</si>
  <si>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</si>
  <si>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</si>
  <si>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</si>
  <si>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</si>
  <si>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</si>
  <si>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</si>
  <si>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</si>
  <si>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</si>
  <si>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</si>
  <si>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</si>
  <si>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</si>
  <si>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</si>
  <si>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</si>
  <si>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</si>
  <si>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</si>
  <si>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</si>
  <si>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</si>
  <si>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</si>
  <si>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</si>
  <si>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</si>
  <si>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</si>
  <si>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</si>
  <si>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</si>
  <si>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</si>
  <si>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</si>
  <si>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</si>
  <si>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</si>
  <si>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</si>
  <si>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</si>
  <si>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</si>
  <si>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</si>
  <si>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</si>
  <si>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</si>
  <si>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</si>
  <si>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</si>
  <si>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</si>
  <si>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</si>
  <si>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</si>
  <si>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</si>
  <si>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</si>
  <si>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</si>
  <si>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</si>
  <si>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</si>
  <si>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</si>
  <si>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</si>
  <si>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</si>
  <si>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</si>
  <si>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</si>
  <si>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</si>
  <si>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</si>
  <si>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</si>
  <si>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</si>
  <si>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</si>
  <si>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</si>
  <si>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</si>
  <si>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</si>
  <si>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</si>
  <si>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</si>
  <si>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</si>
  <si>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</si>
  <si>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</si>
  <si>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</si>
  <si>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</si>
  <si>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</si>
  <si>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</si>
  <si>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</si>
  <si>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</si>
  <si>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</si>
  <si>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</si>
  <si>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</si>
  <si>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</si>
  <si>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</si>
  <si>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</si>
  <si>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</si>
  <si>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</si>
  <si>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</si>
  <si>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</si>
  <si>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</si>
  <si>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</si>
  <si>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</si>
  <si>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</si>
  <si>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</si>
  <si>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</si>
  <si>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</si>
  <si>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</si>
  <si>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</si>
  <si>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</si>
  <si>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</si>
  <si>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</si>
  <si>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</si>
  <si>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</si>
  <si>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</si>
  <si>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</si>
  <si>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</si>
  <si>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</si>
  <si>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</si>
  <si>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</si>
  <si>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</si>
  <si>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</si>
  <si>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</si>
  <si>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</si>
  <si>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</si>
  <si>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</si>
  <si>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</si>
  <si>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</si>
  <si>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</si>
  <si>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</si>
  <si>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</si>
  <si>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</si>
  <si>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</si>
  <si>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</si>
  <si>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</si>
  <si>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</si>
  <si>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</si>
  <si>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</si>
  <si>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</si>
  <si>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</si>
  <si>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</si>
  <si>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</si>
  <si>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</si>
  <si>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</si>
  <si>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</si>
  <si>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</si>
  <si>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</si>
  <si>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</si>
  <si>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</si>
  <si>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</si>
  <si>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</si>
  <si>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</si>
  <si>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</si>
  <si>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</si>
  <si>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</si>
  <si>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</si>
  <si>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</si>
  <si>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</si>
  <si>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</si>
  <si>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</si>
  <si>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</si>
  <si>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</si>
  <si>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</si>
  <si>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</si>
  <si>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</si>
  <si>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</si>
  <si>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</si>
  <si>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</si>
  <si>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</si>
  <si>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</si>
  <si>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</si>
  <si>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</si>
  <si>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</si>
  <si>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</si>
  <si>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</si>
  <si>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</si>
  <si>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</si>
  <si>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</si>
  <si>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</si>
  <si>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</si>
  <si>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</si>
  <si>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</si>
  <si>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</si>
  <si>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</si>
  <si>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</si>
  <si>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</si>
  <si>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</si>
  <si>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</si>
  <si>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</si>
  <si>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</si>
  <si>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</si>
  <si>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</si>
  <si>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</si>
  <si>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</si>
  <si>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</si>
  <si>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</si>
  <si>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</si>
  <si>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</si>
  <si>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</si>
  <si>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</si>
  <si>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</si>
  <si>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</si>
  <si>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</si>
  <si>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</si>
  <si>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</si>
  <si>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</si>
  <si>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</si>
  <si>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</si>
  <si>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</si>
  <si>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</si>
  <si>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</si>
  <si>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</si>
  <si>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</si>
  <si>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</si>
  <si>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</si>
  <si>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</si>
  <si>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</si>
  <si>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</si>
  <si>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</si>
  <si>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</si>
  <si>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</si>
  <si>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</si>
  <si>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</si>
  <si>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</si>
  <si>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</si>
  <si>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</si>
  <si>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</si>
  <si>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</si>
  <si>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</si>
  <si>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</si>
  <si>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</si>
  <si>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</si>
  <si>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</si>
  <si>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</si>
  <si>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</si>
  <si>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</si>
  <si>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</si>
  <si>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</si>
  <si>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</si>
  <si>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</si>
  <si>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</si>
  <si>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</si>
  <si>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</si>
  <si>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</si>
  <si>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</si>
  <si>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</si>
  <si>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</si>
  <si>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</si>
  <si>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</si>
  <si>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</si>
  <si>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</si>
  <si>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</si>
  <si>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</si>
  <si>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</si>
  <si>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</si>
  <si>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</si>
  <si>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</si>
  <si>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</si>
  <si>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</si>
  <si>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</si>
  <si>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</si>
  <si>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</si>
  <si>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</si>
  <si>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</si>
  <si>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</si>
  <si>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</si>
  <si>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</si>
  <si>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</si>
  <si>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</si>
  <si>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</si>
  <si>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</si>
  <si>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</si>
  <si>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</si>
  <si>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</si>
  <si>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</si>
  <si>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</si>
  <si>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</si>
  <si>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</si>
  <si>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</si>
  <si>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</si>
  <si>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</si>
  <si>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</si>
  <si>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</si>
  <si>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</si>
  <si>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</si>
  <si>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</si>
  <si>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</si>
  <si>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</si>
  <si>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</si>
  <si>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</si>
  <si>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</si>
  <si>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</si>
  <si>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</si>
  <si>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</si>
  <si>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</si>
  <si>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</si>
  <si>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</si>
  <si>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</si>
  <si>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</si>
  <si>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</si>
  <si>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</si>
  <si>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</si>
  <si>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</si>
  <si>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</si>
  <si>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</si>
  <si>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</si>
  <si>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</si>
  <si>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</si>
  <si>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</si>
  <si>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</si>
  <si>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</si>
  <si>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</si>
  <si>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</si>
  <si>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</si>
  <si>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</si>
  <si>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</si>
  <si>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</si>
  <si>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</si>
  <si>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</si>
  <si>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</si>
  <si>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</si>
  <si>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</si>
  <si>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</si>
  <si>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</si>
  <si>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</si>
  <si>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</si>
  <si>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</si>
  <si>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</si>
  <si>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</si>
  <si>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</si>
  <si>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</si>
  <si>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</si>
  <si>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</si>
  <si>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</si>
  <si>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</si>
  <si>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</si>
  <si>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</si>
  <si>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</si>
  <si>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</si>
  <si>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</si>
  <si>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</si>
  <si>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</si>
  <si>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</si>
  <si>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</si>
  <si>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</si>
  <si>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</si>
  <si>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</si>
  <si>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</si>
  <si>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</si>
  <si>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</si>
  <si>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</si>
  <si>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</si>
  <si>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</si>
  <si>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</si>
  <si>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</si>
  <si>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</si>
  <si>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</si>
  <si>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</si>
  <si>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</si>
  <si>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</si>
  <si>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</si>
  <si>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</si>
  <si>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</si>
  <si>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</si>
  <si>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</si>
  <si>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</si>
  <si>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</si>
  <si>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</si>
  <si>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</si>
  <si>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</si>
  <si>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</si>
  <si>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</si>
  <si>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</si>
  <si>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</si>
  <si>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</si>
  <si>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</si>
  <si>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</si>
  <si>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</si>
  <si>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</si>
  <si>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</si>
  <si>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</si>
  <si>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</si>
  <si>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</si>
  <si>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</si>
  <si>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</si>
  <si>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</si>
  <si>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</si>
  <si>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</si>
  <si>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</si>
  <si>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</si>
  <si>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</si>
  <si>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</si>
  <si>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</si>
  <si>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</si>
  <si>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</si>
  <si>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</si>
  <si>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</si>
  <si>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</si>
  <si>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</si>
  <si>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</si>
  <si>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</si>
  <si>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</si>
  <si>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</si>
  <si>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</si>
  <si>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</si>
  <si>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</si>
  <si>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</si>
  <si>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</si>
  <si>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</si>
  <si>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</si>
  <si>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</si>
  <si>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</si>
  <si>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</si>
  <si>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</si>
  <si>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</si>
  <si>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</si>
  <si>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</si>
  <si>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</si>
  <si>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</si>
  <si>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</si>
  <si>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</si>
  <si>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</si>
  <si>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</si>
  <si>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</si>
  <si>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</si>
  <si>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</si>
  <si>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</si>
  <si>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</si>
  <si>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</si>
  <si>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</si>
  <si>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</si>
  <si>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</si>
  <si>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</si>
  <si>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</si>
  <si>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</si>
  <si>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</si>
  <si>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</si>
  <si>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</si>
  <si>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</si>
  <si>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</si>
  <si>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</si>
  <si>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</si>
  <si>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</si>
  <si>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</si>
  <si>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</si>
  <si>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</si>
  <si>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</si>
  <si>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</si>
  <si>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</si>
  <si>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</si>
  <si>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</si>
  <si>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</si>
  <si>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</si>
  <si>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</si>
  <si>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</si>
  <si>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</si>
  <si>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</si>
  <si>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</si>
  <si>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</si>
  <si>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</si>
  <si>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</si>
  <si>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</si>
  <si>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</si>
  <si>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</si>
  <si>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</si>
  <si>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</si>
  <si>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</si>
  <si>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</si>
  <si>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</si>
  <si>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</si>
  <si>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</si>
  <si>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</si>
  <si>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</si>
  <si>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</si>
  <si>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</si>
  <si>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</si>
  <si>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</si>
  <si>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</si>
  <si>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</si>
  <si>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</si>
  <si>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</si>
  <si>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</si>
  <si>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</si>
  <si>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</si>
  <si>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</si>
  <si>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</si>
  <si>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</si>
  <si>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</si>
  <si>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</si>
  <si>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</si>
  <si>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</si>
  <si>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</si>
  <si>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</si>
  <si>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</si>
  <si>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</si>
  <si>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</si>
  <si>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</si>
  <si>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</si>
  <si>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</si>
  <si>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</si>
  <si>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</si>
  <si>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</si>
  <si>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</si>
  <si>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</si>
  <si>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</si>
  <si>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</si>
  <si>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</si>
  <si>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</si>
  <si>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</si>
  <si>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</si>
  <si>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</si>
  <si>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</si>
  <si>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</si>
  <si>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</si>
  <si>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</si>
  <si>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</si>
  <si>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</si>
  <si>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</si>
  <si>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</si>
  <si>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</si>
  <si>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</si>
  <si>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</si>
  <si>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</si>
  <si>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</si>
  <si>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</si>
  <si>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</si>
  <si>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</si>
  <si>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</si>
  <si>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</si>
  <si>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</si>
  <si>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</si>
  <si>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</si>
  <si>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</si>
  <si>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</si>
  <si>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</si>
  <si>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</si>
  <si>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</si>
  <si>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</si>
  <si>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</si>
  <si>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</si>
  <si>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</si>
  <si>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</si>
  <si>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</si>
  <si>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</si>
  <si>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</si>
  <si>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</si>
  <si>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</si>
  <si>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</si>
  <si>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</si>
  <si>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</si>
  <si>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</si>
  <si>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</si>
  <si>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</si>
  <si>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</si>
  <si>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</si>
  <si>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</si>
  <si>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</si>
  <si>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</si>
  <si>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</si>
  <si>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</si>
  <si>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</si>
  <si>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</si>
  <si>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</si>
  <si>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</si>
  <si>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</si>
  <si>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</si>
  <si>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</si>
  <si>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</si>
  <si>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</si>
  <si>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</si>
  <si>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</si>
  <si>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</si>
  <si>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</si>
  <si>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</si>
  <si>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</si>
  <si>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</si>
  <si>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</si>
  <si>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</si>
  <si>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</si>
  <si>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</si>
  <si>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</si>
  <si>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</si>
  <si>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</si>
  <si>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</si>
  <si>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</si>
  <si>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</si>
  <si>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</si>
  <si>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</si>
  <si>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</si>
  <si>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</si>
  <si>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</si>
  <si>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</si>
  <si>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</si>
  <si>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</si>
  <si>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</si>
  <si>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</si>
  <si>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</si>
  <si>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</si>
  <si>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</si>
  <si>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</si>
  <si>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</si>
  <si>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</si>
  <si>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</si>
  <si>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</si>
  <si>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</si>
  <si>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</si>
  <si>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</si>
  <si>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</si>
  <si>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</si>
  <si>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</si>
  <si>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</si>
  <si>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</si>
  <si>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</si>
  <si>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</si>
  <si>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</si>
  <si>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</si>
  <si>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</si>
  <si>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</si>
  <si>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</si>
  <si>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</si>
  <si>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</si>
  <si>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</si>
  <si>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</si>
  <si>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</si>
  <si>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</si>
  <si>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</si>
  <si>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</si>
  <si>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</si>
  <si>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</si>
  <si>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</si>
  <si>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</si>
  <si>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</si>
  <si>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</si>
  <si>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</si>
  <si>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</si>
  <si>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</si>
  <si>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</si>
  <si>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</si>
  <si>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</si>
  <si>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</si>
  <si>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</si>
  <si>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</si>
  <si>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</si>
  <si>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</si>
  <si>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</si>
  <si>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</si>
  <si>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</si>
  <si>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</si>
  <si>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</si>
  <si>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</si>
  <si>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</si>
  <si>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</si>
  <si>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</si>
  <si>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</si>
  <si>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</si>
  <si>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</si>
  <si>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</si>
  <si>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</si>
  <si>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</si>
  <si>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</si>
  <si>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</si>
  <si>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</si>
  <si>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</si>
  <si>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</si>
  <si>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</si>
  <si>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</si>
  <si>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</si>
  <si>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</si>
  <si>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</si>
  <si>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</si>
  <si>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</si>
  <si>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</si>
  <si>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</si>
  <si>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</si>
  <si>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</si>
  <si>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</si>
  <si>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</si>
  <si>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</si>
  <si>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</si>
  <si>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</si>
  <si>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</si>
  <si>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</si>
  <si>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</si>
  <si>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</si>
  <si>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</si>
  <si>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</si>
  <si>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</si>
  <si>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</si>
  <si>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</si>
  <si>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</si>
  <si>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</si>
  <si>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</si>
  <si>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</si>
  <si>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</si>
  <si>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</si>
  <si>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</si>
  <si>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</si>
  <si>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</si>
  <si>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</si>
  <si>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</si>
  <si>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</si>
  <si>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</si>
  <si>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</si>
  <si>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</si>
  <si>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</si>
  <si>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</si>
  <si>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</si>
  <si>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</si>
  <si>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</si>
  <si>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</si>
  <si>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</si>
  <si>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</si>
  <si>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</si>
  <si>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</si>
  <si>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</si>
  <si>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</si>
  <si>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</si>
  <si>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</si>
  <si>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</si>
  <si>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</si>
  <si>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</si>
  <si>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</si>
  <si>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</si>
  <si>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</si>
  <si>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</si>
  <si>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</si>
  <si>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</si>
  <si>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</si>
  <si>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</si>
  <si>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</si>
  <si>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</si>
  <si>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</si>
  <si>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</si>
  <si>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</si>
  <si>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</si>
  <si>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</si>
  <si>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</si>
  <si>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</si>
  <si>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</si>
  <si>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</si>
  <si>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</si>
  <si>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</si>
  <si>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</si>
  <si>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</si>
  <si>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</si>
  <si>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</si>
  <si>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</si>
  <si>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</si>
  <si>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</si>
  <si>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</si>
  <si>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</si>
  <si>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</si>
  <si>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</si>
  <si>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</si>
  <si>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</si>
  <si>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</si>
  <si>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</si>
  <si>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</si>
  <si>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</si>
  <si>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</si>
  <si>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</si>
  <si>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</si>
  <si>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</si>
  <si>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</si>
  <si>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</si>
  <si>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</si>
  <si>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</si>
  <si>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</si>
  <si>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</si>
  <si>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</si>
  <si>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</si>
  <si>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</si>
  <si>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</si>
  <si>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</si>
  <si>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</si>
  <si>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</si>
  <si>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</si>
  <si>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</si>
  <si>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</si>
  <si>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</si>
  <si>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</si>
  <si>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</si>
  <si>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</si>
  <si>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</si>
  <si>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</si>
  <si>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</si>
  <si>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</si>
  <si>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</si>
  <si>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</si>
  <si>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</si>
  <si>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</si>
  <si>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</si>
  <si>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</si>
  <si>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</si>
  <si>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</si>
  <si>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</si>
  <si>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</si>
  <si>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</si>
  <si>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</si>
  <si>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</si>
  <si>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</si>
  <si>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</si>
  <si>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</si>
  <si>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</si>
  <si>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</si>
  <si>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</si>
  <si>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</si>
  <si>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</si>
  <si>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</si>
  <si>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</si>
  <si>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</si>
  <si>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</si>
  <si>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</si>
  <si>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</si>
  <si>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</si>
  <si>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</si>
  <si>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</si>
  <si>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</si>
  <si>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</si>
  <si>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</si>
  <si>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</si>
  <si>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</si>
  <si>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</si>
  <si>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</si>
  <si>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</si>
  <si>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</si>
  <si>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</si>
  <si>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</si>
  <si>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</si>
  <si>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</si>
  <si>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</si>
  <si>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</si>
  <si>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</si>
  <si>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</si>
  <si>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</si>
  <si>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</si>
  <si>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</si>
  <si>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</si>
  <si>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</si>
  <si>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</si>
  <si>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</si>
  <si>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</si>
  <si>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</si>
  <si>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</si>
  <si>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</si>
  <si>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</si>
  <si>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</si>
  <si>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</si>
  <si>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</si>
  <si>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</si>
  <si>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</si>
  <si>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</si>
  <si>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</si>
  <si>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</si>
  <si>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</si>
  <si>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</si>
  <si>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</si>
  <si>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</si>
  <si>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</si>
  <si>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</si>
  <si>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</si>
  <si>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</si>
  <si>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</si>
  <si>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</si>
  <si>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</si>
  <si>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</si>
  <si>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</si>
  <si>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</si>
  <si>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</si>
  <si>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</si>
  <si>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</si>
  <si>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</si>
  <si>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</si>
  <si>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</si>
  <si>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</si>
  <si>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</si>
  <si>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</si>
  <si>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</si>
  <si>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</si>
  <si>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</si>
  <si>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</si>
  <si>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</si>
  <si>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</si>
  <si>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</si>
  <si>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</si>
  <si>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</si>
  <si>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</si>
  <si>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</si>
  <si>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</si>
  <si>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</si>
  <si>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</si>
  <si>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</si>
  <si>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</si>
  <si>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</si>
  <si>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</si>
  <si>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</si>
  <si>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</si>
  <si>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</si>
  <si>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</si>
  <si>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</si>
  <si>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</si>
  <si>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</si>
  <si>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</si>
  <si>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</si>
  <si>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</si>
  <si>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</si>
  <si>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</si>
  <si>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</si>
  <si>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</si>
  <si>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</si>
  <si>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</si>
  <si>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</si>
  <si>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</si>
  <si>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</si>
  <si>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</si>
  <si>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</si>
  <si>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</si>
  <si>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</si>
  <si>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</si>
  <si>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</si>
  <si>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</si>
  <si>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</si>
  <si>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</si>
  <si>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</si>
  <si>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</si>
  <si>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</si>
  <si>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</si>
  <si>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</si>
  <si>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</si>
  <si>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</si>
  <si>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</si>
  <si>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</si>
  <si>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</si>
  <si>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</si>
  <si>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</si>
  <si>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</si>
  <si>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</si>
  <si>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</si>
  <si>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</si>
  <si>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</si>
  <si>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</si>
  <si>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</si>
  <si>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</si>
  <si>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</si>
  <si>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</si>
  <si>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</si>
  <si>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</si>
  <si>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</si>
  <si>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</si>
  <si>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</si>
  <si>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</si>
  <si>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</si>
  <si>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</si>
  <si>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</si>
  <si>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</si>
  <si>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</si>
  <si>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</si>
  <si>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</si>
  <si>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</si>
  <si>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</si>
  <si>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</si>
  <si>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</si>
  <si>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</si>
  <si>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</si>
  <si>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</si>
  <si>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</si>
  <si>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</si>
  <si>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</si>
  <si>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</si>
  <si>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</si>
  <si>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</si>
  <si>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</si>
  <si>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</si>
  <si>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</si>
  <si>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</si>
  <si>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</si>
  <si>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</si>
  <si>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</si>
  <si>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</si>
  <si>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</si>
  <si>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</si>
  <si>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</si>
  <si>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</si>
  <si>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</si>
  <si>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</si>
  <si>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</si>
  <si>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</si>
  <si>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</si>
  <si>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</si>
  <si>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</si>
  <si>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</si>
  <si>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</si>
  <si>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</si>
  <si>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</si>
  <si>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</si>
  <si>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</si>
  <si>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</si>
  <si>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</si>
  <si>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</si>
  <si>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</si>
  <si>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</si>
  <si>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</si>
  <si>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</si>
  <si>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</si>
  <si>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</si>
  <si>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</si>
  <si>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</si>
  <si>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</si>
  <si>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</si>
  <si>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</si>
  <si>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</si>
  <si>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</si>
  <si>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</si>
  <si>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</si>
  <si>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</si>
  <si>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</si>
  <si>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</si>
  <si>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</si>
  <si>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</si>
  <si>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</si>
  <si>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</si>
  <si>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</si>
  <si>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</si>
  <si>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</si>
  <si>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</si>
  <si>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</si>
  <si>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</si>
  <si>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</si>
  <si>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</si>
  <si>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</si>
  <si>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</si>
  <si>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</si>
  <si>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</si>
  <si>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</si>
  <si>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</si>
  <si>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</si>
  <si>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</si>
  <si>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</si>
  <si>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</si>
  <si>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</si>
  <si>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</si>
  <si>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</si>
  <si>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</si>
  <si>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</si>
  <si>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</si>
  <si>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</si>
  <si>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</si>
  <si>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</si>
  <si>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</si>
  <si>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</si>
  <si>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</si>
  <si>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</si>
  <si>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</si>
  <si>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</si>
  <si>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</si>
  <si>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</si>
  <si>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</si>
  <si>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</si>
  <si>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</si>
  <si>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</si>
  <si>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</si>
  <si>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</si>
  <si>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</si>
  <si>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</si>
  <si>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</si>
  <si>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</si>
  <si>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</si>
  <si>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</si>
  <si>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</si>
  <si>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</si>
  <si>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</si>
  <si>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</si>
  <si>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</si>
  <si>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</si>
  <si>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</si>
  <si>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</si>
  <si>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</si>
  <si>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</si>
  <si>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</si>
  <si>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</si>
  <si>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</si>
  <si>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</si>
  <si>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</si>
  <si>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</si>
  <si>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</si>
  <si>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</si>
  <si>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</si>
  <si>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</si>
  <si>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</si>
  <si>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</si>
  <si>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</si>
  <si>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</si>
  <si>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</si>
  <si>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</si>
  <si>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</si>
  <si>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</si>
  <si>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</si>
  <si>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</si>
  <si>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</si>
  <si>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</si>
  <si>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</si>
  <si>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</si>
  <si>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</si>
  <si>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</si>
  <si>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</si>
  <si>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</si>
  <si>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</si>
  <si>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</si>
  <si>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</si>
  <si>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</si>
  <si>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</si>
  <si>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</si>
  <si>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</si>
  <si>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</si>
  <si>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</si>
  <si>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</si>
  <si>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</si>
  <si>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</si>
  <si>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</si>
  <si>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</si>
  <si>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</si>
  <si>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</si>
  <si>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</si>
  <si>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</si>
  <si>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</si>
  <si>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</si>
  <si>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</si>
  <si>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</si>
  <si>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</si>
  <si>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</si>
  <si>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</si>
  <si>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</si>
  <si>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</si>
  <si>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</si>
  <si>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</si>
  <si>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</si>
  <si>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</si>
  <si>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</si>
  <si>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</si>
  <si>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</si>
  <si>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</si>
  <si>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</si>
  <si>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</si>
  <si>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</si>
  <si>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</si>
  <si>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</si>
  <si>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</si>
  <si>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</si>
  <si>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</si>
  <si>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</si>
  <si>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</si>
  <si>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</si>
  <si>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</si>
  <si>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</si>
  <si>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</si>
  <si>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</si>
  <si>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</si>
  <si>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</si>
  <si>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</si>
  <si>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</si>
  <si>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</si>
  <si>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</si>
  <si>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</si>
  <si>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</si>
  <si>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</si>
  <si>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</si>
  <si>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</si>
  <si>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</si>
  <si>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</si>
  <si>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</si>
  <si>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</si>
  <si>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</si>
  <si>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</si>
  <si>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</si>
  <si>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</si>
  <si>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</si>
  <si>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</si>
  <si>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</si>
  <si>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</si>
  <si>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</si>
  <si>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</si>
  <si>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</si>
  <si>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</si>
  <si>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</si>
  <si>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</si>
  <si>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</si>
  <si>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</si>
  <si>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</si>
  <si>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</si>
  <si>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</si>
  <si>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</si>
  <si>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</si>
  <si>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</si>
  <si>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</si>
  <si>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</si>
  <si>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</si>
  <si>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</si>
  <si>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</si>
  <si>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</si>
  <si>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</si>
  <si>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</si>
  <si>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</si>
  <si>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</si>
  <si>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</si>
  <si>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</si>
  <si>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</si>
  <si>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</si>
  <si>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</si>
  <si>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</si>
  <si>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</si>
  <si>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</si>
  <si>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</si>
  <si>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</si>
  <si>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</si>
  <si>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</si>
  <si>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</si>
  <si>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</si>
  <si>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</si>
  <si>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</si>
  <si>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</si>
  <si>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</si>
  <si>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</si>
  <si>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</si>
  <si>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</si>
  <si>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</si>
  <si>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</si>
  <si>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</si>
  <si>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</si>
  <si>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</si>
  <si>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</si>
  <si>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</si>
  <si>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</si>
  <si>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</si>
  <si>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</si>
  <si>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</si>
  <si>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</si>
  <si>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</si>
  <si>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</si>
  <si>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</si>
  <si>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</si>
  <si>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</si>
  <si>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</si>
  <si>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</si>
  <si>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</si>
  <si>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</si>
  <si>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</si>
  <si>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</si>
  <si>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</si>
  <si>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</si>
  <si>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</si>
  <si>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</si>
  <si>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</si>
  <si>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</si>
  <si>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</si>
  <si>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</si>
  <si>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</si>
  <si>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</si>
  <si>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</si>
  <si>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</si>
  <si>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</si>
  <si>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</si>
  <si>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</si>
  <si>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</si>
  <si>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</si>
  <si>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</si>
  <si>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</si>
  <si>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</si>
  <si>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</si>
  <si>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</si>
  <si>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</si>
  <si>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</si>
  <si>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</si>
  <si>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</si>
  <si>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</si>
  <si>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</si>
  <si>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</si>
  <si>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</si>
  <si>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</si>
  <si>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</si>
  <si>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</si>
  <si>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</si>
  <si>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</si>
  <si>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</si>
  <si>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</si>
  <si>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</si>
  <si>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</si>
  <si>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</si>
  <si>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</si>
  <si>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</si>
  <si>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</si>
  <si>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</si>
  <si>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</si>
  <si>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</si>
  <si>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</si>
  <si>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</si>
  <si>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</si>
  <si>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</si>
  <si>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</si>
  <si>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</si>
  <si>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</si>
  <si>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</si>
  <si>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</si>
  <si>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</si>
  <si>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</si>
  <si>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</si>
  <si>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</si>
  <si>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</si>
  <si>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</si>
  <si>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</si>
  <si>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</si>
  <si>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</si>
  <si>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</si>
  <si>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</si>
  <si>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</si>
  <si>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</si>
  <si>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</si>
  <si>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</si>
  <si>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</si>
  <si>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</si>
  <si>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</si>
  <si>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</si>
  <si>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</si>
  <si>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</si>
  <si>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</si>
  <si>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</si>
  <si>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</si>
  <si>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</si>
  <si>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</si>
  <si>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</si>
  <si>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</si>
  <si>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</si>
  <si>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</si>
  <si>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</si>
  <si>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</si>
  <si>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</si>
  <si>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</si>
  <si>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</si>
  <si>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</si>
  <si>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</si>
  <si>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</si>
  <si>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</si>
  <si>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</si>
  <si>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</si>
  <si>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</si>
  <si>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</si>
  <si>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</si>
  <si>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</si>
  <si>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</si>
  <si>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</si>
  <si>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</si>
  <si>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</si>
  <si>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</si>
  <si>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</si>
  <si>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</si>
  <si>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</si>
  <si>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</si>
  <si>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</si>
  <si>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</si>
  <si>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</si>
  <si>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</si>
  <si>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</si>
  <si>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</si>
  <si>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</si>
  <si>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</si>
  <si>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</si>
  <si>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</si>
  <si>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</si>
  <si>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</si>
  <si>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</si>
  <si>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</si>
  <si>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</si>
  <si>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</si>
  <si>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</si>
  <si>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</si>
  <si>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</si>
  <si>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</si>
  <si>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</si>
  <si>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</si>
  <si>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</si>
  <si>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</si>
  <si>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</si>
  <si>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</si>
  <si>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</si>
  <si>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</si>
  <si>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</si>
  <si>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</si>
  <si>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</si>
  <si>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</si>
  <si>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</si>
  <si>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</si>
  <si>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</si>
  <si>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</si>
  <si>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</si>
  <si>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</si>
  <si>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</si>
  <si>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</si>
  <si>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</si>
  <si>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</si>
  <si>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</si>
  <si>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</si>
  <si>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</si>
  <si>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</si>
  <si>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</si>
  <si>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</si>
  <si>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</si>
  <si>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</si>
  <si>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</si>
  <si>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</si>
  <si>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</si>
  <si>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</si>
  <si>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</si>
  <si>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</si>
  <si>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</si>
  <si>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</si>
  <si>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</si>
  <si>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</si>
  <si>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</si>
  <si>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</si>
  <si>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</si>
  <si>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</si>
  <si>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</si>
  <si>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</si>
  <si>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</si>
  <si>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</si>
  <si>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</si>
  <si>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</si>
  <si>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</si>
  <si>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</si>
  <si>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</si>
  <si>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</si>
  <si>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</si>
  <si>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</si>
  <si>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</si>
  <si>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</si>
  <si>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</si>
  <si>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</si>
  <si>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</si>
  <si>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</si>
  <si>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</si>
  <si>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</si>
  <si>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</si>
  <si>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</si>
  <si>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</si>
  <si>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</si>
  <si>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</si>
  <si>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</si>
  <si>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</si>
  <si>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</si>
  <si>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</si>
  <si>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</si>
  <si>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</si>
  <si>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</si>
  <si>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</si>
  <si>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</si>
  <si>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</si>
  <si>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</si>
  <si>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</si>
  <si>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</si>
  <si>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</si>
  <si>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</si>
  <si>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</si>
  <si>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</si>
  <si>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</si>
  <si>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</si>
  <si>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</si>
  <si>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</si>
  <si>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</si>
  <si>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</si>
  <si>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</si>
  <si>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</si>
  <si>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</si>
  <si>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</si>
  <si>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</si>
  <si>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</si>
  <si>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</si>
  <si>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</si>
  <si>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</si>
  <si>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</si>
  <si>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</si>
  <si>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</si>
  <si>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</si>
  <si>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</si>
  <si>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</si>
  <si>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</si>
  <si>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</si>
  <si>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</si>
  <si>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</si>
  <si>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</si>
  <si>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</si>
  <si>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</si>
  <si>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</si>
  <si>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</si>
  <si>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</si>
  <si>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</si>
  <si>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</si>
  <si>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</si>
  <si>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</si>
  <si>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</si>
  <si>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</si>
  <si>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</si>
  <si>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</si>
  <si>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</si>
  <si>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</si>
  <si>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</si>
  <si>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</si>
  <si>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</si>
  <si>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</si>
  <si>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</si>
  <si>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</si>
  <si>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</si>
  <si>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</si>
  <si>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</si>
  <si>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</si>
  <si>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</si>
  <si>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</si>
  <si>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</si>
  <si>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</si>
  <si>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</si>
  <si>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</si>
  <si>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</si>
  <si>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</si>
  <si>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</si>
  <si>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</si>
  <si>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</si>
  <si>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</si>
  <si>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</si>
  <si>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</si>
  <si>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</si>
  <si>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</si>
  <si>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</si>
  <si>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</si>
  <si>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</si>
  <si>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</si>
  <si>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</si>
  <si>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</si>
  <si>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</si>
  <si>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</si>
  <si>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</si>
  <si>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</si>
  <si>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</si>
  <si>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</si>
  <si>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</si>
  <si>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</si>
  <si>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</si>
  <si>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</si>
  <si>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</si>
  <si>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</si>
  <si>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</si>
  <si>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</si>
  <si>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</si>
  <si>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</si>
  <si>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</si>
  <si>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</si>
  <si>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</si>
  <si>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</si>
  <si>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</si>
  <si>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</si>
  <si>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</si>
  <si>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</si>
  <si>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</si>
  <si>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</si>
  <si>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</si>
  <si>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</si>
  <si>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</si>
  <si>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</si>
  <si>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</si>
  <si>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</si>
  <si>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</si>
  <si>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</si>
  <si>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</si>
  <si>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</si>
  <si>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</si>
  <si>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</si>
  <si>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</si>
  <si>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</si>
  <si>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</si>
  <si>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</si>
  <si>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</si>
  <si>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</si>
  <si>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</si>
  <si>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</si>
  <si>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</si>
  <si>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</si>
  <si>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</si>
  <si>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</si>
  <si>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</si>
  <si>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</si>
  <si>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</si>
  <si>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</si>
  <si>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</si>
  <si>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</si>
  <si>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</si>
  <si>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</si>
  <si>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</si>
  <si>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</si>
  <si>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</si>
  <si>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</si>
  <si>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</si>
  <si>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</si>
  <si>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</si>
  <si>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</si>
  <si>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</si>
  <si>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</si>
  <si>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</si>
  <si>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</si>
  <si>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</si>
  <si>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</si>
  <si>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</si>
  <si>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</si>
  <si>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</si>
  <si>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</si>
  <si>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</si>
  <si>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</si>
  <si>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</si>
  <si>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</si>
  <si>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</si>
  <si>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</si>
  <si>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</si>
  <si>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</si>
  <si>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</si>
  <si>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</si>
  <si>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</si>
  <si>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</si>
  <si>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</si>
  <si>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</si>
  <si>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</si>
  <si>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</si>
  <si>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</si>
  <si>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</si>
  <si>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</si>
  <si>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</si>
  <si>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</si>
  <si>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</si>
  <si>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</si>
  <si>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</si>
  <si>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</si>
  <si>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</si>
  <si>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</si>
  <si>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</si>
  <si>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</si>
  <si>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</si>
  <si>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</si>
  <si>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</si>
  <si>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</si>
  <si>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</si>
  <si>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</si>
  <si>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</si>
  <si>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</si>
  <si>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</si>
  <si>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</si>
  <si>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</si>
  <si>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</si>
  <si>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</si>
  <si>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</si>
  <si>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</si>
  <si>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</si>
  <si>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</si>
  <si>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</si>
  <si>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</si>
  <si>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</si>
  <si>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</si>
  <si>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</si>
  <si>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</si>
  <si>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</si>
  <si>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</si>
  <si>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</si>
  <si>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</si>
  <si>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</si>
  <si>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</si>
  <si>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</si>
  <si>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</si>
  <si>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</si>
  <si>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</si>
  <si>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</si>
  <si>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</si>
  <si>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</si>
  <si>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</si>
  <si>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</si>
  <si>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</si>
  <si>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</si>
  <si>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</si>
  <si>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</si>
  <si>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</si>
  <si>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</si>
  <si>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</si>
  <si>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</si>
  <si>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</si>
  <si>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</si>
  <si>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</si>
  <si>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</si>
  <si>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</si>
  <si>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</si>
  <si>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</si>
  <si>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</si>
  <si>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</si>
  <si>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</si>
  <si>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</si>
  <si>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</si>
  <si>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</si>
  <si>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</si>
  <si>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</si>
  <si>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</si>
  <si>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</si>
  <si>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</si>
  <si>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</si>
  <si>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</si>
  <si>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</si>
  <si>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</si>
  <si>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</si>
  <si>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</si>
  <si>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</si>
  <si>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</si>
  <si>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</si>
  <si>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</si>
  <si>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</si>
  <si>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</si>
  <si>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</si>
  <si>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</si>
  <si>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</si>
  <si>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</si>
  <si>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</si>
  <si>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</si>
  <si>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</si>
  <si>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</si>
  <si>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</si>
  <si>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</si>
  <si>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</si>
  <si>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</si>
  <si>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</si>
  <si>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</si>
  <si>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</si>
  <si>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</si>
  <si>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</si>
  <si>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</si>
  <si>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</si>
  <si>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</si>
  <si>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</si>
  <si>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</si>
  <si>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</si>
  <si>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</si>
  <si>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</si>
  <si>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</si>
  <si>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</si>
  <si>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</si>
  <si>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</si>
  <si>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</si>
  <si>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</si>
  <si>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</si>
  <si>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</si>
  <si>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</si>
  <si>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</si>
  <si>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</si>
  <si>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</si>
  <si>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</si>
  <si>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</si>
  <si>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</si>
  <si>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</si>
  <si>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</si>
  <si>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</si>
  <si>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</si>
  <si>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</si>
  <si>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</si>
  <si>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</si>
  <si>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</si>
  <si>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</si>
  <si>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</si>
  <si>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</si>
  <si>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</si>
  <si>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</si>
  <si>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</si>
  <si>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</si>
  <si>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</si>
  <si>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</si>
  <si>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</si>
  <si>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</si>
  <si>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</si>
  <si>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</si>
  <si>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</si>
  <si>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</si>
  <si>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</si>
  <si>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</si>
  <si>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</si>
  <si>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</si>
  <si>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</si>
  <si>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</si>
  <si>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</si>
  <si>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</si>
  <si>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</si>
  <si>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</si>
  <si>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</si>
  <si>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</si>
  <si>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</si>
  <si>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</si>
  <si>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</si>
  <si>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</si>
  <si>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</si>
  <si>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</si>
  <si>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</si>
  <si>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</si>
  <si>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</si>
  <si>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</si>
  <si>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</si>
  <si>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</si>
  <si>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</si>
  <si>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</si>
  <si>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</si>
  <si>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</si>
  <si>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</si>
  <si>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</si>
  <si>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</si>
  <si>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</si>
  <si>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</si>
  <si>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</si>
  <si>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</si>
  <si>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</si>
  <si>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</si>
  <si>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</si>
  <si>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</si>
  <si>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</si>
  <si>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</si>
  <si>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</si>
  <si>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</si>
  <si>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</si>
  <si>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</si>
  <si>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</si>
  <si>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</si>
  <si>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</si>
  <si>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</si>
  <si>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</si>
  <si>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</si>
  <si>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</si>
  <si>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</si>
  <si>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</si>
  <si>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</si>
  <si>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</si>
  <si>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</si>
  <si>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</si>
  <si>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</si>
  <si>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</si>
  <si>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</si>
  <si>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</si>
  <si>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</si>
  <si>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</si>
  <si>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</si>
  <si>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</si>
  <si>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</si>
  <si>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</si>
  <si>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</si>
  <si>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</si>
  <si>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</si>
  <si>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</si>
  <si>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</si>
  <si>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</si>
  <si>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</si>
  <si>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</si>
  <si>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</si>
  <si>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</si>
  <si>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</si>
  <si>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</si>
  <si>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</si>
  <si>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</si>
  <si>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</si>
  <si>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</si>
  <si>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</si>
  <si>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</si>
  <si>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</si>
  <si>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</si>
  <si>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</si>
  <si>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</si>
  <si>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</si>
  <si>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</si>
  <si>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</si>
  <si>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</si>
  <si>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</si>
  <si>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</si>
  <si>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</si>
  <si>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</si>
  <si>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</si>
  <si>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</si>
  <si>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</si>
  <si>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</si>
  <si>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</si>
  <si>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</si>
  <si>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</si>
  <si>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</si>
  <si>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</si>
  <si>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</si>
  <si>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</si>
  <si>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</si>
  <si>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</si>
  <si>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</si>
  <si>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</si>
  <si>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</si>
  <si>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</si>
  <si>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</si>
  <si>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</si>
  <si>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</si>
  <si>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</si>
  <si>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</si>
  <si>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</si>
  <si>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</si>
  <si>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</si>
  <si>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</si>
  <si>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</si>
  <si>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</si>
  <si>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</si>
  <si>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</si>
  <si>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</si>
  <si>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</si>
  <si>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</si>
  <si>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</si>
  <si>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</si>
  <si>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</si>
  <si>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</si>
  <si>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</si>
  <si>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</si>
  <si>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</si>
  <si>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</si>
  <si>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</si>
  <si>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</si>
  <si>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</si>
  <si>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</si>
  <si>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</si>
  <si>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</si>
  <si>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</si>
  <si>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</si>
  <si>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</si>
  <si>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</si>
  <si>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</si>
  <si>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</si>
  <si>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</si>
  <si>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</si>
  <si>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</si>
  <si>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</si>
  <si>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</si>
  <si>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</si>
  <si>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</si>
  <si>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</si>
  <si>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</si>
  <si>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</si>
  <si>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</si>
  <si>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</si>
  <si>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</si>
  <si>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</si>
  <si>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</si>
  <si>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</si>
  <si>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</si>
  <si>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</si>
  <si>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</si>
  <si>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</si>
  <si>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</si>
  <si>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</si>
  <si>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</si>
  <si>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</si>
  <si>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</si>
  <si>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</si>
  <si>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</si>
  <si>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</si>
  <si>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</si>
  <si>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</si>
  <si>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</si>
  <si>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</si>
  <si>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</si>
  <si>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</si>
  <si>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</si>
  <si>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</si>
  <si>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</si>
  <si>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</si>
  <si>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</si>
  <si>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</si>
  <si>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</si>
  <si>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</si>
  <si>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</si>
  <si>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</si>
  <si>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</si>
  <si>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</si>
  <si>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</si>
  <si>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</si>
  <si>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</si>
  <si>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</si>
  <si>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</si>
  <si>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</si>
  <si>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</si>
  <si>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</si>
  <si>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</si>
  <si>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</si>
  <si>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</si>
  <si>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</si>
  <si>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</si>
  <si>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</si>
  <si>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</si>
  <si>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</si>
  <si>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</si>
  <si>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</si>
  <si>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</si>
  <si>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</si>
  <si>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</si>
  <si>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</si>
  <si>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</si>
  <si>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</si>
  <si>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</si>
  <si>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</si>
  <si>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</si>
  <si>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</si>
  <si>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</si>
  <si>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</si>
  <si>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</si>
  <si>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</si>
  <si>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</si>
  <si>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</si>
  <si>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</si>
  <si>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</si>
  <si>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</si>
  <si>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</si>
  <si>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</si>
  <si>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</si>
  <si>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</si>
  <si>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</si>
  <si>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</si>
  <si>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</si>
  <si>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</si>
  <si>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</si>
  <si>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</si>
  <si>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</si>
  <si>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</si>
  <si>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</si>
  <si>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</si>
  <si>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</si>
  <si>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</si>
  <si>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</si>
  <si>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</si>
  <si>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</si>
  <si>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</si>
  <si>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</si>
  <si>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</si>
  <si>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</si>
  <si>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</si>
  <si>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</si>
  <si>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</si>
  <si>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</si>
  <si>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</si>
  <si>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</si>
  <si>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</si>
  <si>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</si>
  <si>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</si>
  <si>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</si>
  <si>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</si>
  <si>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</si>
  <si>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</si>
  <si>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</si>
  <si>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</si>
  <si>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</si>
  <si>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</si>
  <si>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</si>
  <si>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</si>
  <si>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</si>
  <si>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</si>
  <si>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</si>
  <si>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</si>
  <si>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</si>
  <si>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</si>
  <si>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</si>
  <si>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</si>
  <si>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</si>
  <si>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</si>
  <si>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</si>
  <si>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</si>
  <si>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</si>
  <si>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</si>
  <si>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</si>
  <si>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</si>
  <si>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</si>
  <si>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</si>
  <si>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</si>
  <si>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</si>
  <si>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</si>
  <si>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</si>
  <si>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</si>
  <si>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</si>
  <si>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</si>
  <si>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</si>
  <si>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</si>
  <si>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</si>
  <si>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</si>
  <si>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</si>
  <si>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</si>
  <si>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</si>
  <si>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</si>
  <si>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</si>
  <si>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</si>
  <si>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</si>
  <si>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</si>
  <si>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</si>
  <si>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</si>
  <si>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</si>
  <si>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</si>
  <si>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</si>
  <si>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</si>
  <si>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</si>
  <si>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</si>
  <si>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</si>
  <si>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</si>
  <si>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</si>
  <si>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</si>
  <si>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</si>
  <si>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</si>
  <si>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</si>
  <si>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</si>
  <si>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</si>
  <si>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</si>
  <si>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</si>
  <si>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</si>
  <si>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</si>
  <si>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</si>
  <si>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</si>
  <si>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</si>
  <si>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</si>
  <si>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</si>
  <si>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</si>
  <si>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</si>
  <si>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</si>
  <si>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</si>
  <si>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</si>
  <si>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</si>
  <si>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</si>
  <si>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</si>
  <si>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</si>
  <si>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</si>
  <si>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</si>
  <si>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</si>
  <si>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</si>
  <si>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</si>
  <si>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</si>
  <si>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</si>
  <si>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</si>
  <si>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</si>
  <si>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</si>
  <si>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</si>
  <si>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</si>
  <si>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</si>
  <si>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</si>
  <si>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</si>
  <si>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</si>
  <si>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</si>
  <si>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</si>
  <si>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</si>
  <si>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</si>
  <si>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</si>
  <si>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</si>
  <si>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</si>
  <si>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</si>
  <si>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</si>
  <si>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</si>
  <si>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</si>
  <si>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</si>
  <si>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</si>
  <si>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</si>
  <si>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</si>
  <si>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</si>
  <si>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</si>
  <si>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</si>
  <si>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</si>
  <si>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</si>
  <si>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</si>
  <si>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</si>
  <si>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</si>
  <si>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</si>
  <si>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</si>
  <si>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</si>
  <si>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</si>
  <si>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</si>
  <si>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</si>
  <si>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</si>
  <si>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</si>
  <si>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</si>
  <si>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</si>
  <si>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</si>
  <si>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</si>
  <si>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</si>
  <si>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</si>
  <si>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</si>
  <si>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</si>
  <si>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</si>
  <si>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</si>
  <si>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</si>
  <si>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</si>
  <si>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</si>
  <si>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</si>
  <si>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</si>
  <si>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</si>
  <si>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</si>
  <si>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</si>
  <si>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</si>
  <si>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</si>
  <si>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</si>
  <si>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</si>
  <si>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</si>
  <si>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</si>
  <si>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</si>
  <si>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</si>
  <si>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</si>
  <si>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</si>
  <si>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</si>
  <si>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</si>
  <si>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</si>
  <si>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</si>
  <si>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</si>
  <si>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</si>
  <si>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</si>
  <si>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</si>
  <si>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</si>
  <si>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</si>
  <si>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</si>
  <si>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</si>
  <si>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</si>
  <si>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</si>
  <si>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</si>
  <si>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</si>
  <si>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</si>
  <si>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</si>
  <si>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</si>
  <si>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</si>
  <si>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</si>
  <si>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</si>
  <si>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</si>
  <si>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</si>
  <si>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</si>
  <si>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</si>
  <si>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</si>
  <si>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</si>
  <si>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</si>
  <si>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</si>
  <si>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</si>
  <si>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</si>
  <si>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</si>
  <si>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</si>
  <si>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</si>
  <si>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</si>
  <si>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</si>
  <si>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</si>
  <si>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</si>
  <si>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</si>
  <si>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</si>
  <si>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</si>
  <si>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</si>
  <si>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</si>
  <si>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</si>
  <si>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</si>
  <si>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</si>
  <si>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</si>
  <si>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</si>
  <si>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</si>
  <si>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</si>
  <si>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</si>
  <si>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</si>
  <si>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</si>
  <si>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</si>
  <si>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</si>
  <si>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</si>
  <si>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</si>
  <si>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</si>
  <si>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</si>
  <si>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</si>
  <si>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</si>
  <si>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</si>
  <si>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</si>
  <si>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</si>
  <si>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</si>
  <si>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</si>
  <si>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</si>
  <si>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</si>
  <si>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</si>
  <si>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</si>
  <si>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</si>
  <si>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</si>
  <si>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</si>
  <si>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</si>
  <si>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</si>
  <si>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</si>
  <si>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</si>
  <si>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</si>
  <si>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</si>
  <si>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</si>
  <si>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</si>
  <si>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</si>
  <si>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</si>
  <si>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</si>
  <si>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</si>
  <si>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</si>
  <si>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</si>
  <si>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</si>
  <si>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</si>
  <si>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</si>
  <si>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</si>
  <si>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</si>
  <si>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</si>
  <si>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</si>
  <si>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</si>
  <si>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</si>
  <si>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</si>
  <si>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</si>
  <si>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</si>
  <si>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</si>
  <si>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</si>
  <si>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</si>
  <si>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</si>
  <si>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</si>
  <si>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</si>
  <si>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</si>
  <si>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</si>
  <si>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</si>
  <si>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</si>
  <si>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</si>
  <si>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</si>
  <si>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</si>
  <si>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</si>
  <si>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</si>
  <si>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</si>
  <si>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</si>
  <si>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</si>
  <si>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</si>
  <si>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</si>
  <si>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</si>
  <si>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</si>
  <si>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</si>
  <si>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</si>
  <si>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</si>
  <si>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</si>
  <si>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</si>
  <si>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</si>
  <si>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</si>
  <si>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</si>
  <si>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</si>
  <si>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</si>
  <si>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</si>
  <si>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</si>
  <si>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</si>
  <si>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</si>
  <si>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</si>
  <si>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</si>
  <si>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</si>
  <si>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</si>
  <si>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</si>
  <si>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</si>
  <si>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</si>
  <si>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</si>
  <si>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</si>
  <si>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</si>
  <si>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</si>
  <si>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</si>
  <si>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</si>
  <si>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</si>
  <si>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</si>
  <si>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</si>
  <si>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</si>
  <si>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</si>
  <si>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</si>
  <si>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</si>
  <si>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</si>
  <si>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</si>
  <si>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</si>
  <si>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</si>
  <si>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</si>
  <si>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</si>
  <si>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</si>
  <si>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</si>
  <si>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</si>
  <si>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</si>
  <si>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</si>
  <si>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</si>
  <si>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</si>
  <si>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</si>
  <si>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</si>
  <si>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CENTROS DE DESARROLLO INFANTIL -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</si>
  <si>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</si>
  <si>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2021-18-10000534</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</si>
  <si>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</si>
  <si>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</si>
  <si>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</si>
  <si>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</si>
  <si>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</si>
  <si>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</si>
  <si>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</si>
  <si>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</si>
  <si>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CARTAGENA DEL CHAIRA</t>
  </si>
  <si>
    <t>SAN VICENTE DEL CAGUAN</t>
  </si>
  <si>
    <t>VALPARAISO</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</si>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</sst>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H207" sqref="H207"/>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03" t="s">
        <v>2653</v>
      </c>
      <c r="D2" s="204"/>
      <c r="E2" s="204"/>
      <c r="F2" s="204"/>
      <c r="G2" s="204"/>
      <c r="H2" s="204"/>
      <c r="I2" s="204"/>
      <c r="J2" s="204"/>
      <c r="K2" s="204"/>
      <c r="L2" s="179" t="s">
        <v>2640</v>
      </c>
      <c r="M2" s="179"/>
      <c r="N2" s="187" t="s">
        <v>2641</v>
      </c>
      <c r="O2" s="188"/>
    </row>
    <row r="3" spans="1:20" ht="32.950000000000003" customHeight="1" x14ac:dyDescent="0.25">
      <c r="A3" s="9"/>
      <c r="B3" s="8"/>
      <c r="C3" s="205"/>
      <c r="D3" s="206"/>
      <c r="E3" s="206"/>
      <c r="F3" s="206"/>
      <c r="G3" s="206"/>
      <c r="H3" s="206"/>
      <c r="I3" s="206"/>
      <c r="J3" s="206"/>
      <c r="K3" s="206"/>
      <c r="L3" s="189" t="s">
        <v>1</v>
      </c>
      <c r="M3" s="189"/>
      <c r="N3" s="189" t="s">
        <v>2642</v>
      </c>
      <c r="O3" s="191"/>
    </row>
    <row r="4" spans="1:20" ht="24.8" customHeight="1" thickBot="1" x14ac:dyDescent="0.3">
      <c r="A4" s="10"/>
      <c r="B4" s="12"/>
      <c r="C4" s="207"/>
      <c r="D4" s="208"/>
      <c r="E4" s="208"/>
      <c r="F4" s="208"/>
      <c r="G4" s="208"/>
      <c r="H4" s="208"/>
      <c r="I4" s="208"/>
      <c r="J4" s="208"/>
      <c r="K4" s="208"/>
      <c r="L4" s="192" t="s">
        <v>0</v>
      </c>
      <c r="M4" s="192"/>
      <c r="N4" s="192"/>
      <c r="O4" s="193"/>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2706</v>
      </c>
      <c r="D15" s="35"/>
      <c r="E15" s="35"/>
      <c r="F15" s="5"/>
      <c r="G15" s="32" t="s">
        <v>1168</v>
      </c>
      <c r="H15" s="103" t="s">
        <v>404</v>
      </c>
      <c r="I15" s="32" t="s">
        <v>2624</v>
      </c>
      <c r="J15" s="108" t="s">
        <v>2626</v>
      </c>
      <c r="L15" s="209" t="s">
        <v>8</v>
      </c>
      <c r="M15" s="209"/>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186"/>
      <c r="I20" s="149" t="s">
        <v>404</v>
      </c>
      <c r="J20" s="150" t="s">
        <v>415</v>
      </c>
      <c r="K20" s="151">
        <v>2166469837</v>
      </c>
      <c r="L20" s="152">
        <v>44194</v>
      </c>
      <c r="M20" s="152">
        <v>44561</v>
      </c>
      <c r="N20" s="135">
        <f>+(M20-L20)/30</f>
        <v>12.233333333333333</v>
      </c>
      <c r="O20" s="138"/>
      <c r="U20" s="134"/>
      <c r="V20" s="105">
        <f ca="1">NOW()</f>
        <v>44193.644919907405</v>
      </c>
      <c r="W20" s="105">
        <f ca="1">NOW()</f>
        <v>44193.644919907405</v>
      </c>
    </row>
    <row r="21" spans="1:23" ht="30.1" customHeight="1" outlineLevel="1" x14ac:dyDescent="0.25">
      <c r="A21" s="9"/>
      <c r="B21" s="71"/>
      <c r="C21" s="5"/>
      <c r="D21" s="5"/>
      <c r="E21" s="5"/>
      <c r="F21" s="5"/>
      <c r="G21" s="5"/>
      <c r="H21" s="70"/>
      <c r="I21" s="149" t="s">
        <v>404</v>
      </c>
      <c r="J21" s="150" t="s">
        <v>413</v>
      </c>
      <c r="K21" s="151">
        <v>0</v>
      </c>
      <c r="L21" s="152">
        <v>44194</v>
      </c>
      <c r="M21" s="152">
        <v>44561</v>
      </c>
      <c r="N21" s="135">
        <f t="shared" ref="N21:N35" si="0">+(M21-L21)/30</f>
        <v>12.233333333333333</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3" customHeight="1" thickBot="1" x14ac:dyDescent="0.3">
      <c r="A39" s="10"/>
      <c r="B39" s="11"/>
      <c r="C39" s="11"/>
      <c r="D39" s="11"/>
      <c r="E39" s="11"/>
      <c r="F39" s="11"/>
      <c r="G39" s="11"/>
      <c r="H39" s="10"/>
      <c r="I39" s="222" t="s">
        <v>2701</v>
      </c>
      <c r="J39" s="222"/>
      <c r="K39" s="222"/>
      <c r="L39" s="222"/>
      <c r="M39" s="222"/>
      <c r="N39" s="222"/>
      <c r="O39" s="12"/>
    </row>
    <row r="40" spans="1:16" ht="14.95" thickBot="1" x14ac:dyDescent="0.3"/>
    <row r="41" spans="1:16" s="19" customFormat="1" ht="31.6" customHeight="1" thickBot="1" x14ac:dyDescent="0.3">
      <c r="A41" s="180" t="s">
        <v>3</v>
      </c>
      <c r="B41" s="181"/>
      <c r="C41" s="181"/>
      <c r="D41" s="181"/>
      <c r="E41" s="181"/>
      <c r="F41" s="181"/>
      <c r="G41" s="181"/>
      <c r="H41" s="181"/>
      <c r="I41" s="181"/>
      <c r="J41" s="181"/>
      <c r="K41" s="181"/>
      <c r="L41" s="181"/>
      <c r="M41" s="181"/>
      <c r="N41" s="181"/>
      <c r="O41" s="182"/>
      <c r="P41" s="76"/>
    </row>
    <row r="42" spans="1:16" ht="8.35" customHeight="1" thickBot="1" x14ac:dyDescent="0.3"/>
    <row r="43" spans="1:16" s="19" customFormat="1" ht="31.6" customHeight="1" thickBot="1" x14ac:dyDescent="0.3">
      <c r="A43" s="224" t="s">
        <v>4</v>
      </c>
      <c r="B43" s="225"/>
      <c r="C43" s="225"/>
      <c r="D43" s="225"/>
      <c r="E43" s="225"/>
      <c r="F43" s="225"/>
      <c r="G43" s="225"/>
      <c r="H43" s="225"/>
      <c r="I43" s="225"/>
      <c r="J43" s="225"/>
      <c r="K43" s="225"/>
      <c r="L43" s="225"/>
      <c r="M43" s="225"/>
      <c r="N43" s="225"/>
      <c r="O43" s="226"/>
      <c r="P43" s="76"/>
    </row>
    <row r="44" spans="1:16" ht="14.9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160</v>
      </c>
      <c r="E58" s="145">
        <v>43648</v>
      </c>
      <c r="F58" s="145">
        <v>43818</v>
      </c>
      <c r="G58" s="160">
        <f t="shared" si="3"/>
        <v>5.666666666666667</v>
      </c>
      <c r="H58" s="64" t="s">
        <v>2714</v>
      </c>
      <c r="I58" s="63" t="s">
        <v>404</v>
      </c>
      <c r="J58" s="63" t="s">
        <v>2715</v>
      </c>
      <c r="K58" s="66">
        <v>608316432</v>
      </c>
      <c r="L58" s="124" t="s">
        <v>1148</v>
      </c>
      <c r="M58" s="117">
        <v>1</v>
      </c>
      <c r="N58" s="124" t="s">
        <v>27</v>
      </c>
      <c r="O58" s="65" t="s">
        <v>1148</v>
      </c>
      <c r="P58" s="79"/>
    </row>
    <row r="59" spans="1:16" s="7" customFormat="1" ht="24.8" customHeight="1" outlineLevel="1" x14ac:dyDescent="0.25">
      <c r="A59" s="144">
        <v>12</v>
      </c>
      <c r="B59" s="64" t="s">
        <v>2664</v>
      </c>
      <c r="C59" s="124" t="s">
        <v>31</v>
      </c>
      <c r="D59" s="63">
        <v>160</v>
      </c>
      <c r="E59" s="145">
        <v>43648</v>
      </c>
      <c r="F59" s="145">
        <v>43818</v>
      </c>
      <c r="G59" s="160">
        <f t="shared" si="3"/>
        <v>5.666666666666667</v>
      </c>
      <c r="H59" s="64" t="s">
        <v>2714</v>
      </c>
      <c r="I59" s="63" t="s">
        <v>404</v>
      </c>
      <c r="J59" s="63" t="s">
        <v>410</v>
      </c>
      <c r="K59" s="66">
        <v>608316432</v>
      </c>
      <c r="L59" s="124" t="s">
        <v>1148</v>
      </c>
      <c r="M59" s="117">
        <v>1</v>
      </c>
      <c r="N59" s="124" t="s">
        <v>27</v>
      </c>
      <c r="O59" s="124" t="s">
        <v>1148</v>
      </c>
      <c r="P59" s="79"/>
    </row>
    <row r="60" spans="1:16" s="7" customFormat="1" ht="24.8" customHeight="1" outlineLevel="1" x14ac:dyDescent="0.25">
      <c r="A60" s="144">
        <v>13</v>
      </c>
      <c r="B60" s="64" t="s">
        <v>2664</v>
      </c>
      <c r="C60" s="124" t="s">
        <v>31</v>
      </c>
      <c r="D60" s="63">
        <v>6</v>
      </c>
      <c r="E60" s="145">
        <v>40924</v>
      </c>
      <c r="F60" s="145">
        <v>41273</v>
      </c>
      <c r="G60" s="160">
        <f t="shared" si="3"/>
        <v>11.633333333333333</v>
      </c>
      <c r="H60" s="64" t="s">
        <v>2707</v>
      </c>
      <c r="I60" s="63" t="s">
        <v>404</v>
      </c>
      <c r="J60" s="63" t="s">
        <v>411</v>
      </c>
      <c r="K60" s="66">
        <v>1028803373</v>
      </c>
      <c r="L60" s="124" t="s">
        <v>1148</v>
      </c>
      <c r="M60" s="117">
        <v>1</v>
      </c>
      <c r="N60" s="124" t="s">
        <v>27</v>
      </c>
      <c r="O60" s="124" t="s">
        <v>1148</v>
      </c>
      <c r="P60" s="79"/>
    </row>
    <row r="61" spans="1:16" s="7" customFormat="1" ht="24.8" customHeight="1" outlineLevel="1" x14ac:dyDescent="0.25">
      <c r="A61" s="144">
        <v>14</v>
      </c>
      <c r="B61" s="64" t="s">
        <v>2664</v>
      </c>
      <c r="C61" s="124" t="s">
        <v>31</v>
      </c>
      <c r="D61" s="63">
        <v>249</v>
      </c>
      <c r="E61" s="145">
        <v>41258</v>
      </c>
      <c r="F61" s="145">
        <v>42004</v>
      </c>
      <c r="G61" s="160">
        <f t="shared" si="3"/>
        <v>24.866666666666667</v>
      </c>
      <c r="H61" s="64" t="s">
        <v>2708</v>
      </c>
      <c r="I61" s="63" t="s">
        <v>404</v>
      </c>
      <c r="J61" s="63" t="s">
        <v>411</v>
      </c>
      <c r="K61" s="66">
        <v>2232097770</v>
      </c>
      <c r="L61" s="124" t="s">
        <v>1148</v>
      </c>
      <c r="M61" s="117">
        <v>1</v>
      </c>
      <c r="N61" s="124" t="s">
        <v>27</v>
      </c>
      <c r="O61" s="124" t="s">
        <v>1148</v>
      </c>
      <c r="P61" s="79"/>
    </row>
    <row r="62" spans="1:16" s="7" customFormat="1" ht="24.8" customHeight="1" outlineLevel="1" x14ac:dyDescent="0.25">
      <c r="A62" s="144">
        <v>15</v>
      </c>
      <c r="B62" s="64" t="s">
        <v>2664</v>
      </c>
      <c r="C62" s="124" t="s">
        <v>31</v>
      </c>
      <c r="D62" s="63">
        <v>75</v>
      </c>
      <c r="E62" s="145">
        <v>42029</v>
      </c>
      <c r="F62" s="145">
        <v>42674</v>
      </c>
      <c r="G62" s="160">
        <f t="shared" si="3"/>
        <v>21.5</v>
      </c>
      <c r="H62" s="64" t="s">
        <v>2696</v>
      </c>
      <c r="I62" s="63" t="s">
        <v>404</v>
      </c>
      <c r="J62" s="63" t="s">
        <v>411</v>
      </c>
      <c r="K62" s="66">
        <v>410955096</v>
      </c>
      <c r="L62" s="124" t="s">
        <v>1148</v>
      </c>
      <c r="M62" s="117">
        <v>1</v>
      </c>
      <c r="N62" s="124" t="s">
        <v>27</v>
      </c>
      <c r="O62" s="124" t="s">
        <v>1148</v>
      </c>
      <c r="P62" s="79"/>
    </row>
    <row r="63" spans="1:16" s="7" customFormat="1" ht="24.8" customHeight="1" outlineLevel="1" x14ac:dyDescent="0.25">
      <c r="A63" s="144">
        <v>16</v>
      </c>
      <c r="B63" s="64" t="s">
        <v>2664</v>
      </c>
      <c r="C63" s="124" t="s">
        <v>31</v>
      </c>
      <c r="D63" s="63">
        <v>222</v>
      </c>
      <c r="E63" s="145">
        <v>42675</v>
      </c>
      <c r="F63" s="145">
        <v>43312</v>
      </c>
      <c r="G63" s="160">
        <f t="shared" si="3"/>
        <v>21.233333333333334</v>
      </c>
      <c r="H63" s="64" t="s">
        <v>2700</v>
      </c>
      <c r="I63" s="63" t="s">
        <v>404</v>
      </c>
      <c r="J63" s="63" t="s">
        <v>411</v>
      </c>
      <c r="K63" s="66">
        <v>803837556</v>
      </c>
      <c r="L63" s="124" t="s">
        <v>1148</v>
      </c>
      <c r="M63" s="117">
        <v>1</v>
      </c>
      <c r="N63" s="124" t="s">
        <v>27</v>
      </c>
      <c r="O63" s="124" t="s">
        <v>1148</v>
      </c>
      <c r="P63" s="79"/>
    </row>
    <row r="64" spans="1:16" s="7" customFormat="1" ht="24.8" customHeight="1" outlineLevel="1" x14ac:dyDescent="0.25">
      <c r="A64" s="144">
        <v>17</v>
      </c>
      <c r="B64" s="64" t="s">
        <v>2664</v>
      </c>
      <c r="C64" s="124" t="s">
        <v>31</v>
      </c>
      <c r="D64" s="63">
        <v>118</v>
      </c>
      <c r="E64" s="145">
        <v>43313</v>
      </c>
      <c r="F64" s="145">
        <v>43449</v>
      </c>
      <c r="G64" s="160">
        <f t="shared" si="3"/>
        <v>4.5333333333333332</v>
      </c>
      <c r="H64" s="64" t="s">
        <v>2710</v>
      </c>
      <c r="I64" s="63" t="s">
        <v>404</v>
      </c>
      <c r="J64" s="63" t="s">
        <v>411</v>
      </c>
      <c r="K64" s="66">
        <v>118226516</v>
      </c>
      <c r="L64" s="124" t="s">
        <v>1148</v>
      </c>
      <c r="M64" s="117">
        <v>1</v>
      </c>
      <c r="N64" s="124" t="s">
        <v>27</v>
      </c>
      <c r="O64" s="124" t="s">
        <v>1148</v>
      </c>
      <c r="P64" s="79"/>
    </row>
    <row r="65" spans="1:16" s="7" customFormat="1" ht="24.8" customHeight="1" outlineLevel="1" x14ac:dyDescent="0.25">
      <c r="A65" s="144">
        <v>18</v>
      </c>
      <c r="B65" s="64" t="s">
        <v>2664</v>
      </c>
      <c r="C65" s="124" t="s">
        <v>31</v>
      </c>
      <c r="D65" s="63">
        <v>217</v>
      </c>
      <c r="E65" s="145">
        <v>43450</v>
      </c>
      <c r="F65" s="145">
        <v>43921</v>
      </c>
      <c r="G65" s="160">
        <f t="shared" si="3"/>
        <v>15.7</v>
      </c>
      <c r="H65" s="64" t="s">
        <v>2711</v>
      </c>
      <c r="I65" s="63" t="s">
        <v>404</v>
      </c>
      <c r="J65" s="63" t="s">
        <v>411</v>
      </c>
      <c r="K65" s="66">
        <v>309127804</v>
      </c>
      <c r="L65" s="124" t="s">
        <v>1148</v>
      </c>
      <c r="M65" s="117">
        <v>1</v>
      </c>
      <c r="N65" s="124" t="s">
        <v>27</v>
      </c>
      <c r="O65" s="124" t="s">
        <v>1148</v>
      </c>
      <c r="P65" s="79"/>
    </row>
    <row r="66" spans="1:16" s="7" customFormat="1" ht="24.8" customHeight="1" outlineLevel="1" x14ac:dyDescent="0.25">
      <c r="A66" s="144">
        <v>19</v>
      </c>
      <c r="B66" s="64" t="s">
        <v>2664</v>
      </c>
      <c r="C66" s="124" t="s">
        <v>31</v>
      </c>
      <c r="D66" s="63">
        <v>13</v>
      </c>
      <c r="E66" s="145">
        <v>40922</v>
      </c>
      <c r="F66" s="145">
        <v>41273</v>
      </c>
      <c r="G66" s="160">
        <f t="shared" si="3"/>
        <v>11.7</v>
      </c>
      <c r="H66" s="64" t="s">
        <v>2707</v>
      </c>
      <c r="I66" s="63" t="s">
        <v>404</v>
      </c>
      <c r="J66" s="63" t="s">
        <v>406</v>
      </c>
      <c r="K66" s="66">
        <v>268795766</v>
      </c>
      <c r="L66" s="124" t="s">
        <v>1148</v>
      </c>
      <c r="M66" s="117">
        <v>1</v>
      </c>
      <c r="N66" s="124" t="s">
        <v>27</v>
      </c>
      <c r="O66" s="124" t="s">
        <v>1148</v>
      </c>
      <c r="P66" s="79"/>
    </row>
    <row r="67" spans="1:16" s="7" customFormat="1" ht="24.8" customHeight="1" outlineLevel="1" x14ac:dyDescent="0.25">
      <c r="A67" s="144">
        <v>20</v>
      </c>
      <c r="B67" s="64" t="s">
        <v>2664</v>
      </c>
      <c r="C67" s="124" t="s">
        <v>31</v>
      </c>
      <c r="D67" s="63">
        <v>244</v>
      </c>
      <c r="E67" s="145">
        <v>41258</v>
      </c>
      <c r="F67" s="145">
        <v>41988</v>
      </c>
      <c r="G67" s="160">
        <f t="shared" si="3"/>
        <v>24.333333333333332</v>
      </c>
      <c r="H67" s="64" t="s">
        <v>2712</v>
      </c>
      <c r="I67" s="63" t="s">
        <v>404</v>
      </c>
      <c r="J67" s="63" t="s">
        <v>406</v>
      </c>
      <c r="K67" s="66">
        <v>397310175</v>
      </c>
      <c r="L67" s="124" t="s">
        <v>1148</v>
      </c>
      <c r="M67" s="117">
        <v>1</v>
      </c>
      <c r="N67" s="124" t="s">
        <v>27</v>
      </c>
      <c r="O67" s="124" t="s">
        <v>1148</v>
      </c>
      <c r="P67" s="79"/>
    </row>
    <row r="68" spans="1:16" s="7" customFormat="1" ht="24.8" customHeight="1" outlineLevel="1" x14ac:dyDescent="0.25">
      <c r="A68" s="144">
        <v>21</v>
      </c>
      <c r="B68" s="64" t="s">
        <v>2664</v>
      </c>
      <c r="C68" s="124" t="s">
        <v>31</v>
      </c>
      <c r="D68" s="63">
        <v>68</v>
      </c>
      <c r="E68" s="145">
        <v>41295</v>
      </c>
      <c r="F68" s="145">
        <v>41639</v>
      </c>
      <c r="G68" s="160">
        <f t="shared" si="3"/>
        <v>11.466666666666667</v>
      </c>
      <c r="H68" s="64" t="s">
        <v>2702</v>
      </c>
      <c r="I68" s="63" t="s">
        <v>404</v>
      </c>
      <c r="J68" s="63" t="s">
        <v>406</v>
      </c>
      <c r="K68" s="66">
        <v>383097770</v>
      </c>
      <c r="L68" s="124" t="s">
        <v>1148</v>
      </c>
      <c r="M68" s="117">
        <v>1</v>
      </c>
      <c r="N68" s="124" t="s">
        <v>27</v>
      </c>
      <c r="O68" s="124" t="s">
        <v>1148</v>
      </c>
      <c r="P68" s="79"/>
    </row>
    <row r="69" spans="1:16" s="7" customFormat="1" ht="24.8" customHeight="1" outlineLevel="1" x14ac:dyDescent="0.25">
      <c r="A69" s="144">
        <v>22</v>
      </c>
      <c r="B69" s="64" t="s">
        <v>2664</v>
      </c>
      <c r="C69" s="124" t="s">
        <v>31</v>
      </c>
      <c r="D69" s="63">
        <v>190</v>
      </c>
      <c r="E69" s="145">
        <v>41991</v>
      </c>
      <c r="F69" s="145">
        <v>42368</v>
      </c>
      <c r="G69" s="160">
        <f t="shared" si="3"/>
        <v>12.566666666666666</v>
      </c>
      <c r="H69" s="64" t="s">
        <v>2693</v>
      </c>
      <c r="I69" s="63" t="s">
        <v>404</v>
      </c>
      <c r="J69" s="63" t="s">
        <v>406</v>
      </c>
      <c r="K69" s="66">
        <v>1141471866</v>
      </c>
      <c r="L69" s="124" t="s">
        <v>1148</v>
      </c>
      <c r="M69" s="117">
        <v>1</v>
      </c>
      <c r="N69" s="124" t="s">
        <v>27</v>
      </c>
      <c r="O69" s="124" t="s">
        <v>1148</v>
      </c>
      <c r="P69" s="79"/>
    </row>
    <row r="70" spans="1:16" s="7" customFormat="1" ht="24.8" customHeight="1" outlineLevel="1" x14ac:dyDescent="0.25">
      <c r="A70" s="144">
        <v>23</v>
      </c>
      <c r="B70" s="64" t="s">
        <v>2664</v>
      </c>
      <c r="C70" s="124" t="s">
        <v>31</v>
      </c>
      <c r="D70" s="63">
        <v>80</v>
      </c>
      <c r="E70" s="145">
        <v>42394</v>
      </c>
      <c r="F70" s="145">
        <v>42719</v>
      </c>
      <c r="G70" s="160">
        <f t="shared" si="3"/>
        <v>10.833333333333334</v>
      </c>
      <c r="H70" s="64" t="s">
        <v>2709</v>
      </c>
      <c r="I70" s="63" t="s">
        <v>404</v>
      </c>
      <c r="J70" s="63" t="s">
        <v>406</v>
      </c>
      <c r="K70" s="66">
        <v>732322388</v>
      </c>
      <c r="L70" s="124" t="s">
        <v>1148</v>
      </c>
      <c r="M70" s="117">
        <v>1</v>
      </c>
      <c r="N70" s="124" t="s">
        <v>27</v>
      </c>
      <c r="O70" s="124" t="s">
        <v>1148</v>
      </c>
      <c r="P70" s="79"/>
    </row>
    <row r="71" spans="1:16" s="7" customFormat="1" ht="24.8" customHeight="1" outlineLevel="1" x14ac:dyDescent="0.25">
      <c r="A71" s="144">
        <v>24</v>
      </c>
      <c r="B71" s="64" t="s">
        <v>2664</v>
      </c>
      <c r="C71" s="124" t="s">
        <v>31</v>
      </c>
      <c r="D71" s="63">
        <v>227</v>
      </c>
      <c r="E71" s="145">
        <v>42675</v>
      </c>
      <c r="F71" s="145">
        <v>43312</v>
      </c>
      <c r="G71" s="160">
        <f t="shared" si="3"/>
        <v>21.233333333333334</v>
      </c>
      <c r="H71" s="64" t="s">
        <v>2700</v>
      </c>
      <c r="I71" s="63" t="s">
        <v>404</v>
      </c>
      <c r="J71" s="63" t="s">
        <v>406</v>
      </c>
      <c r="K71" s="66">
        <v>790431898</v>
      </c>
      <c r="L71" s="124" t="s">
        <v>1148</v>
      </c>
      <c r="M71" s="117">
        <v>1</v>
      </c>
      <c r="N71" s="124" t="s">
        <v>27</v>
      </c>
      <c r="O71" s="124" t="s">
        <v>1148</v>
      </c>
      <c r="P71" s="79"/>
    </row>
    <row r="72" spans="1:16" s="7" customFormat="1" ht="24.8" customHeight="1" outlineLevel="1" x14ac:dyDescent="0.25">
      <c r="A72" s="144">
        <v>25</v>
      </c>
      <c r="B72" s="64" t="s">
        <v>2664</v>
      </c>
      <c r="C72" s="124" t="s">
        <v>31</v>
      </c>
      <c r="D72" s="63">
        <v>117</v>
      </c>
      <c r="E72" s="145">
        <v>43313</v>
      </c>
      <c r="F72" s="145">
        <v>43449</v>
      </c>
      <c r="G72" s="160">
        <f t="shared" si="3"/>
        <v>4.5333333333333332</v>
      </c>
      <c r="H72" s="64" t="s">
        <v>2713</v>
      </c>
      <c r="I72" s="63" t="s">
        <v>404</v>
      </c>
      <c r="J72" s="63" t="s">
        <v>406</v>
      </c>
      <c r="K72" s="66">
        <v>157699507</v>
      </c>
      <c r="L72" s="124" t="s">
        <v>1148</v>
      </c>
      <c r="M72" s="117">
        <v>1</v>
      </c>
      <c r="N72" s="124" t="s">
        <v>27</v>
      </c>
      <c r="O72" s="124" t="s">
        <v>1148</v>
      </c>
      <c r="P72" s="79"/>
    </row>
    <row r="73" spans="1:16" s="7" customFormat="1" ht="24.8" customHeight="1" outlineLevel="1" x14ac:dyDescent="0.25">
      <c r="A73" s="144">
        <v>26</v>
      </c>
      <c r="B73" s="122" t="s">
        <v>2664</v>
      </c>
      <c r="C73" s="124" t="s">
        <v>31</v>
      </c>
      <c r="D73" s="63">
        <v>215</v>
      </c>
      <c r="E73" s="145">
        <v>43450</v>
      </c>
      <c r="F73" s="145">
        <v>43921</v>
      </c>
      <c r="G73" s="160">
        <f t="shared" si="3"/>
        <v>15.7</v>
      </c>
      <c r="H73" s="64" t="s">
        <v>2705</v>
      </c>
      <c r="I73" s="63" t="s">
        <v>404</v>
      </c>
      <c r="J73" s="63" t="s">
        <v>406</v>
      </c>
      <c r="K73" s="66">
        <v>2188114277</v>
      </c>
      <c r="L73" s="124" t="s">
        <v>1148</v>
      </c>
      <c r="M73" s="117">
        <v>1</v>
      </c>
      <c r="N73" s="124" t="s">
        <v>27</v>
      </c>
      <c r="O73" s="124" t="s">
        <v>1148</v>
      </c>
      <c r="P73" s="79"/>
    </row>
    <row r="74" spans="1:16" s="7" customFormat="1" ht="24.8" customHeight="1" outlineLevel="1" x14ac:dyDescent="0.25">
      <c r="A74" s="144">
        <v>27</v>
      </c>
      <c r="B74" s="122" t="s">
        <v>2664</v>
      </c>
      <c r="C74" s="124" t="s">
        <v>31</v>
      </c>
      <c r="D74" s="63">
        <v>68</v>
      </c>
      <c r="E74" s="145">
        <v>41295</v>
      </c>
      <c r="F74" s="145">
        <v>41639</v>
      </c>
      <c r="G74" s="160">
        <f t="shared" si="3"/>
        <v>11.466666666666667</v>
      </c>
      <c r="H74" s="64" t="s">
        <v>2702</v>
      </c>
      <c r="I74" s="63" t="s">
        <v>404</v>
      </c>
      <c r="J74" s="63" t="s">
        <v>2698</v>
      </c>
      <c r="K74" s="66">
        <v>383097770</v>
      </c>
      <c r="L74" s="124" t="s">
        <v>1148</v>
      </c>
      <c r="M74" s="117">
        <v>1</v>
      </c>
      <c r="N74" s="124" t="s">
        <v>27</v>
      </c>
      <c r="O74" s="124" t="s">
        <v>1148</v>
      </c>
      <c r="P74" s="79"/>
    </row>
    <row r="75" spans="1:16" s="7" customFormat="1" ht="24.8" customHeight="1" outlineLevel="1" x14ac:dyDescent="0.25">
      <c r="A75" s="144">
        <v>28</v>
      </c>
      <c r="B75" s="122" t="s">
        <v>2664</v>
      </c>
      <c r="C75" s="124" t="s">
        <v>31</v>
      </c>
      <c r="D75" s="63">
        <v>61</v>
      </c>
      <c r="E75" s="145">
        <v>42037</v>
      </c>
      <c r="F75" s="145">
        <v>42369</v>
      </c>
      <c r="G75" s="160">
        <f t="shared" si="3"/>
        <v>11.066666666666666</v>
      </c>
      <c r="H75" s="64" t="s">
        <v>2703</v>
      </c>
      <c r="I75" s="63" t="s">
        <v>404</v>
      </c>
      <c r="J75" s="63" t="s">
        <v>2698</v>
      </c>
      <c r="K75" s="66">
        <v>511422968</v>
      </c>
      <c r="L75" s="124" t="s">
        <v>1148</v>
      </c>
      <c r="M75" s="117">
        <v>1</v>
      </c>
      <c r="N75" s="124" t="s">
        <v>27</v>
      </c>
      <c r="O75" s="124" t="s">
        <v>1148</v>
      </c>
      <c r="P75" s="79"/>
    </row>
    <row r="76" spans="1:16" s="7" customFormat="1" ht="24.8" customHeight="1" outlineLevel="1" x14ac:dyDescent="0.25">
      <c r="A76" s="144">
        <v>29</v>
      </c>
      <c r="B76" s="122" t="s">
        <v>2664</v>
      </c>
      <c r="C76" s="124" t="s">
        <v>31</v>
      </c>
      <c r="D76" s="63">
        <v>228</v>
      </c>
      <c r="E76" s="145">
        <v>42675</v>
      </c>
      <c r="F76" s="145">
        <v>43312</v>
      </c>
      <c r="G76" s="160">
        <f t="shared" si="3"/>
        <v>21.233333333333334</v>
      </c>
      <c r="H76" s="64" t="s">
        <v>2700</v>
      </c>
      <c r="I76" s="63" t="s">
        <v>404</v>
      </c>
      <c r="J76" s="63" t="s">
        <v>2698</v>
      </c>
      <c r="K76" s="66">
        <v>3510470427</v>
      </c>
      <c r="L76" s="124" t="s">
        <v>1148</v>
      </c>
      <c r="M76" s="117">
        <v>1</v>
      </c>
      <c r="N76" s="124" t="s">
        <v>27</v>
      </c>
      <c r="O76" s="124" t="s">
        <v>1148</v>
      </c>
      <c r="P76" s="79"/>
    </row>
    <row r="77" spans="1:16" s="7" customFormat="1" ht="24.8" customHeight="1" outlineLevel="1" x14ac:dyDescent="0.25">
      <c r="A77" s="144">
        <v>30</v>
      </c>
      <c r="B77" s="122" t="s">
        <v>2664</v>
      </c>
      <c r="C77" s="124" t="s">
        <v>31</v>
      </c>
      <c r="D77" s="63">
        <v>65</v>
      </c>
      <c r="E77" s="145">
        <v>43483</v>
      </c>
      <c r="F77" s="145">
        <v>43821</v>
      </c>
      <c r="G77" s="160">
        <f t="shared" si="3"/>
        <v>11.266666666666667</v>
      </c>
      <c r="H77" s="64" t="s">
        <v>2704</v>
      </c>
      <c r="I77" s="63" t="s">
        <v>404</v>
      </c>
      <c r="J77" s="63" t="s">
        <v>2698</v>
      </c>
      <c r="K77" s="66">
        <v>2279644095</v>
      </c>
      <c r="L77" s="124" t="s">
        <v>1148</v>
      </c>
      <c r="M77" s="117">
        <v>1</v>
      </c>
      <c r="N77" s="124" t="s">
        <v>27</v>
      </c>
      <c r="O77" s="124" t="s">
        <v>1148</v>
      </c>
      <c r="P77" s="79"/>
    </row>
    <row r="78" spans="1:16" s="7" customFormat="1" ht="24.8" customHeight="1" outlineLevel="1" x14ac:dyDescent="0.25">
      <c r="A78" s="144">
        <v>31</v>
      </c>
      <c r="B78" s="122" t="s">
        <v>2664</v>
      </c>
      <c r="C78" s="124" t="s">
        <v>31</v>
      </c>
      <c r="D78" s="63">
        <v>6</v>
      </c>
      <c r="E78" s="145">
        <v>40924</v>
      </c>
      <c r="F78" s="145">
        <v>41273</v>
      </c>
      <c r="G78" s="160">
        <f t="shared" si="3"/>
        <v>11.633333333333333</v>
      </c>
      <c r="H78" s="64" t="s">
        <v>2707</v>
      </c>
      <c r="I78" s="63" t="s">
        <v>404</v>
      </c>
      <c r="J78" s="63" t="s">
        <v>416</v>
      </c>
      <c r="K78" s="66">
        <v>1028803373</v>
      </c>
      <c r="L78" s="124" t="s">
        <v>1148</v>
      </c>
      <c r="M78" s="117">
        <v>1</v>
      </c>
      <c r="N78" s="124" t="s">
        <v>27</v>
      </c>
      <c r="O78" s="124" t="s">
        <v>1148</v>
      </c>
      <c r="P78" s="79"/>
    </row>
    <row r="79" spans="1:16" s="7" customFormat="1" ht="24.8" customHeight="1" outlineLevel="1" x14ac:dyDescent="0.25">
      <c r="A79" s="144">
        <v>32</v>
      </c>
      <c r="B79" s="122" t="s">
        <v>2664</v>
      </c>
      <c r="C79" s="124" t="s">
        <v>31</v>
      </c>
      <c r="D79" s="63">
        <v>217</v>
      </c>
      <c r="E79" s="145">
        <v>43450</v>
      </c>
      <c r="F79" s="145">
        <v>43921</v>
      </c>
      <c r="G79" s="160">
        <f t="shared" si="3"/>
        <v>15.7</v>
      </c>
      <c r="H79" s="64" t="s">
        <v>2711</v>
      </c>
      <c r="I79" s="63" t="s">
        <v>404</v>
      </c>
      <c r="J79" s="63" t="s">
        <v>416</v>
      </c>
      <c r="K79" s="66">
        <v>309127804</v>
      </c>
      <c r="L79" s="65" t="s">
        <v>1148</v>
      </c>
      <c r="M79" s="67">
        <v>1</v>
      </c>
      <c r="N79" s="65" t="s">
        <v>27</v>
      </c>
      <c r="O79" s="65" t="s">
        <v>1148</v>
      </c>
      <c r="P79" s="79"/>
    </row>
    <row r="80" spans="1:16" s="7" customFormat="1" ht="24.8" customHeight="1" outlineLevel="1" x14ac:dyDescent="0.25">
      <c r="A80" s="144">
        <v>33</v>
      </c>
      <c r="B80" s="122" t="s">
        <v>2664</v>
      </c>
      <c r="C80" s="124" t="s">
        <v>31</v>
      </c>
      <c r="D80" s="63">
        <v>160</v>
      </c>
      <c r="E80" s="145">
        <v>43648</v>
      </c>
      <c r="F80" s="145">
        <v>43818</v>
      </c>
      <c r="G80" s="160">
        <f t="shared" si="3"/>
        <v>5.666666666666667</v>
      </c>
      <c r="H80" s="64" t="s">
        <v>2714</v>
      </c>
      <c r="I80" s="63" t="s">
        <v>404</v>
      </c>
      <c r="J80" s="63" t="s">
        <v>2716</v>
      </c>
      <c r="K80" s="66">
        <v>608316432</v>
      </c>
      <c r="L80" s="65" t="s">
        <v>1148</v>
      </c>
      <c r="M80" s="67">
        <v>1</v>
      </c>
      <c r="N80" s="65" t="s">
        <v>27</v>
      </c>
      <c r="O80" s="65" t="s">
        <v>1148</v>
      </c>
      <c r="P80" s="79"/>
    </row>
    <row r="81" spans="1:16" s="7" customFormat="1" ht="24.8" customHeight="1" outlineLevel="1" x14ac:dyDescent="0.25">
      <c r="A81" s="144">
        <v>34</v>
      </c>
      <c r="B81" s="122" t="s">
        <v>2664</v>
      </c>
      <c r="C81" s="124" t="s">
        <v>31</v>
      </c>
      <c r="D81" s="63">
        <v>228</v>
      </c>
      <c r="E81" s="145">
        <v>42675</v>
      </c>
      <c r="F81" s="145">
        <v>43312</v>
      </c>
      <c r="G81" s="160">
        <f t="shared" si="3"/>
        <v>21.233333333333334</v>
      </c>
      <c r="H81" s="64" t="s">
        <v>2700</v>
      </c>
      <c r="I81" s="63" t="s">
        <v>404</v>
      </c>
      <c r="J81" s="63" t="s">
        <v>419</v>
      </c>
      <c r="K81" s="66">
        <v>3510470427</v>
      </c>
      <c r="L81" s="65" t="s">
        <v>1148</v>
      </c>
      <c r="M81" s="67">
        <v>1</v>
      </c>
      <c r="N81" s="65" t="s">
        <v>27</v>
      </c>
      <c r="O81" s="65" t="s">
        <v>1148</v>
      </c>
      <c r="P81" s="79"/>
    </row>
    <row r="82" spans="1:16" s="7" customFormat="1" ht="24.8" customHeight="1" outlineLevel="1" x14ac:dyDescent="0.25">
      <c r="A82" s="144">
        <v>35</v>
      </c>
      <c r="B82" s="122" t="s">
        <v>2664</v>
      </c>
      <c r="C82" s="124" t="s">
        <v>31</v>
      </c>
      <c r="D82" s="63">
        <v>215</v>
      </c>
      <c r="E82" s="145">
        <v>43450</v>
      </c>
      <c r="F82" s="145">
        <v>43921</v>
      </c>
      <c r="G82" s="160">
        <f t="shared" si="3"/>
        <v>15.7</v>
      </c>
      <c r="H82" s="64" t="s">
        <v>2705</v>
      </c>
      <c r="I82" s="63" t="s">
        <v>404</v>
      </c>
      <c r="J82" s="63" t="s">
        <v>419</v>
      </c>
      <c r="K82" s="66">
        <v>2188114277</v>
      </c>
      <c r="L82" s="65" t="s">
        <v>1148</v>
      </c>
      <c r="M82" s="67">
        <v>1</v>
      </c>
      <c r="N82" s="65" t="s">
        <v>27</v>
      </c>
      <c r="O82" s="65" t="s">
        <v>1148</v>
      </c>
      <c r="P82" s="79"/>
    </row>
    <row r="83" spans="1:16" s="7" customFormat="1" ht="24.8" customHeight="1" outlineLevel="1" x14ac:dyDescent="0.25">
      <c r="A83" s="144">
        <v>36</v>
      </c>
      <c r="B83" s="122" t="s">
        <v>2664</v>
      </c>
      <c r="C83" s="124" t="s">
        <v>31</v>
      </c>
      <c r="D83" s="63">
        <v>160</v>
      </c>
      <c r="E83" s="145">
        <v>43648</v>
      </c>
      <c r="F83" s="145">
        <v>43818</v>
      </c>
      <c r="G83" s="160">
        <f t="shared" si="3"/>
        <v>5.666666666666667</v>
      </c>
      <c r="H83" s="64" t="s">
        <v>2714</v>
      </c>
      <c r="I83" s="63" t="s">
        <v>404</v>
      </c>
      <c r="J83" s="63" t="s">
        <v>420</v>
      </c>
      <c r="K83" s="66">
        <v>608316432</v>
      </c>
      <c r="L83" s="65" t="s">
        <v>1148</v>
      </c>
      <c r="M83" s="67">
        <v>1</v>
      </c>
      <c r="N83" s="65" t="s">
        <v>27</v>
      </c>
      <c r="O83" s="65" t="s">
        <v>1148</v>
      </c>
      <c r="P83" s="79"/>
    </row>
    <row r="84" spans="1:16" s="7" customFormat="1" ht="24.8" customHeight="1" outlineLevel="1" x14ac:dyDescent="0.25">
      <c r="A84" s="144">
        <v>37</v>
      </c>
      <c r="B84" s="122" t="s">
        <v>2664</v>
      </c>
      <c r="C84" s="124" t="s">
        <v>31</v>
      </c>
      <c r="D84" s="63">
        <v>160</v>
      </c>
      <c r="E84" s="145">
        <v>43648</v>
      </c>
      <c r="F84" s="145">
        <v>43818</v>
      </c>
      <c r="G84" s="160">
        <f t="shared" si="3"/>
        <v>5.666666666666667</v>
      </c>
      <c r="H84" s="64" t="s">
        <v>2714</v>
      </c>
      <c r="I84" s="63" t="s">
        <v>404</v>
      </c>
      <c r="J84" s="63" t="s">
        <v>2717</v>
      </c>
      <c r="K84" s="66">
        <v>608316432</v>
      </c>
      <c r="L84" s="65" t="s">
        <v>1148</v>
      </c>
      <c r="M84" s="67">
        <v>1</v>
      </c>
      <c r="N84" s="65" t="s">
        <v>27</v>
      </c>
      <c r="O84" s="65" t="s">
        <v>1148</v>
      </c>
      <c r="P84" s="79"/>
    </row>
    <row r="85" spans="1:16" s="7" customFormat="1" ht="24.8" customHeight="1" outlineLevel="1" x14ac:dyDescent="0.25">
      <c r="A85" s="144">
        <v>38</v>
      </c>
      <c r="B85" s="122"/>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122"/>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122"/>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122"/>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122"/>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122"/>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4.95" customHeight="1" x14ac:dyDescent="0.25">
      <c r="A110" s="227" t="s">
        <v>2655</v>
      </c>
      <c r="B110" s="228"/>
      <c r="C110" s="228"/>
      <c r="D110" s="228"/>
      <c r="E110" s="228"/>
      <c r="F110" s="228"/>
      <c r="G110" s="228"/>
      <c r="H110" s="228"/>
      <c r="I110" s="228"/>
      <c r="J110" s="228"/>
      <c r="K110" s="228"/>
      <c r="L110" s="228"/>
      <c r="M110" s="228"/>
      <c r="N110" s="228"/>
      <c r="O110" s="229"/>
    </row>
    <row r="111" spans="1:16" ht="14.95" thickBot="1" x14ac:dyDescent="0.3">
      <c r="A111" s="230"/>
      <c r="B111" s="231"/>
      <c r="C111" s="231"/>
      <c r="D111" s="231"/>
      <c r="E111" s="231"/>
      <c r="F111" s="231"/>
      <c r="G111" s="231"/>
      <c r="H111" s="231"/>
      <c r="I111" s="231"/>
      <c r="J111" s="231"/>
      <c r="K111" s="231"/>
      <c r="L111" s="231"/>
      <c r="M111" s="231"/>
      <c r="N111" s="231"/>
      <c r="O111" s="232"/>
    </row>
    <row r="112" spans="1:16" s="1" customFormat="1" ht="26.35" customHeight="1" thickBot="1" x14ac:dyDescent="0.3">
      <c r="I112" s="237" t="s">
        <v>9</v>
      </c>
      <c r="J112" s="238"/>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8"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4.95" customHeight="1" x14ac:dyDescent="0.25">
      <c r="A173" s="195" t="s">
        <v>2673</v>
      </c>
      <c r="B173" s="196"/>
      <c r="C173" s="196"/>
      <c r="D173" s="196"/>
      <c r="E173" s="196"/>
      <c r="F173" s="196"/>
      <c r="G173" s="196"/>
      <c r="H173" s="196"/>
      <c r="I173" s="196"/>
      <c r="J173" s="196"/>
      <c r="K173" s="196"/>
      <c r="L173" s="196"/>
      <c r="M173" s="196"/>
      <c r="N173" s="196"/>
      <c r="O173" s="197"/>
    </row>
    <row r="174" spans="1:28" ht="24.45"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8"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8"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3"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3"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3"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8"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45495866.577</v>
      </c>
      <c r="F185" s="92"/>
      <c r="G185" s="93"/>
      <c r="H185" s="88"/>
      <c r="I185" s="90" t="s">
        <v>2627</v>
      </c>
      <c r="J185" s="166">
        <f>+SUM(M179:M183)</f>
        <v>0.02</v>
      </c>
      <c r="K185" s="202" t="s">
        <v>2628</v>
      </c>
      <c r="L185" s="202"/>
      <c r="M185" s="94">
        <f>+J185*(SUM(K20:K35))</f>
        <v>43329396.740000002</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4.95" customHeight="1" x14ac:dyDescent="0.25">
      <c r="A189" s="195" t="s">
        <v>19</v>
      </c>
      <c r="B189" s="196"/>
      <c r="C189" s="196"/>
      <c r="D189" s="196"/>
      <c r="E189" s="196"/>
      <c r="F189" s="196"/>
      <c r="G189" s="196"/>
      <c r="H189" s="196"/>
      <c r="I189" s="196"/>
      <c r="J189" s="196"/>
      <c r="K189" s="196"/>
      <c r="L189" s="196"/>
      <c r="M189" s="196"/>
      <c r="N189" s="196"/>
      <c r="O189" s="197"/>
    </row>
    <row r="190" spans="1:28" ht="14.9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2718</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dcmitype/"/>
    <ds:schemaRef ds:uri="4fb10211-09fb-4e80-9f0b-184718d5d98c"/>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2020-12-28T20:26:43Z</cp:lastPrinted>
  <dcterms:created xsi:type="dcterms:W3CDTF">2020-10-14T21:57:42Z</dcterms:created>
  <dcterms:modified xsi:type="dcterms:W3CDTF">2020-12-28T20:28:54Z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