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ES 2021- CORDOBA\CÓRDOBA\INVITACIONES SELECCIONADAS\FRUTOZ\INVITACION # 78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<sst xmlns="http://schemas.openxmlformats.org/spreadsheetml/2006/main" count="3038" uniqueCount="2687">
  <si>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</si>
  <si>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</si>
  <si>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</si>
  <si>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</si>
  <si>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</si>
  <si>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</si>
  <si>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</si>
  <si>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</si>
  <si>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</si>
  <si>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</si>
  <si>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</si>
  <si>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</si>
  <si>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</si>
  <si>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</si>
  <si>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</si>
  <si>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</si>
  <si>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</si>
  <si>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</si>
  <si>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</si>
  <si>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</si>
  <si>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</si>
  <si>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</si>
  <si>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</si>
  <si>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</si>
  <si>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</si>
  <si>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</si>
  <si>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</si>
  <si>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</si>
  <si>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</si>
  <si>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</si>
  <si>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</si>
  <si>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</si>
  <si>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</si>
  <si>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</si>
  <si>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</si>
  <si>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</si>
  <si>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</si>
  <si>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</si>
  <si>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</si>
  <si>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</si>
  <si>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</si>
  <si>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</si>
  <si>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</si>
  <si>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</si>
  <si>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</si>
  <si>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</si>
  <si>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</si>
  <si>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</si>
  <si>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</si>
  <si>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</si>
  <si>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</si>
  <si>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</si>
  <si>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</si>
  <si>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</si>
  <si>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</si>
  <si>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</si>
  <si>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</si>
  <si>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</si>
  <si>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</si>
  <si>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</si>
  <si>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</si>
  <si>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</si>
  <si>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</si>
  <si>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</si>
  <si>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</si>
  <si>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</si>
  <si>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</si>
  <si>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</si>
  <si>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</si>
  <si>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</si>
  <si>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</si>
  <si>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</si>
  <si>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</si>
  <si>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</si>
  <si>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</si>
  <si>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</si>
  <si>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</si>
  <si>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</si>
  <si>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</si>
  <si>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</si>
  <si>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</si>
  <si>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</si>
  <si>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</si>
  <si>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</si>
  <si>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</si>
  <si>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</si>
  <si>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</si>
  <si>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</si>
  <si>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</si>
  <si>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</si>
  <si>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</si>
  <si>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</si>
  <si>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</si>
  <si>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</si>
  <si>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</si>
  <si>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</si>
  <si>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</si>
  <si>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</si>
  <si>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</si>
  <si>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</si>
  <si>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</si>
  <si>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</si>
  <si>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</si>
  <si>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</si>
  <si>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</si>
  <si>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</si>
  <si>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</si>
  <si>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</si>
  <si>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</si>
  <si>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</si>
  <si>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</si>
  <si>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</si>
  <si>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</si>
  <si>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</si>
  <si>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</si>
  <si>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</si>
  <si>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</si>
  <si>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</si>
  <si>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</si>
  <si>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</si>
  <si>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</si>
  <si>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</si>
  <si>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</si>
  <si>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</si>
  <si>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</si>
  <si>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</si>
  <si>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</si>
  <si>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</si>
  <si>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</si>
  <si>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</si>
  <si>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</si>
  <si>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</si>
  <si>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</si>
  <si>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</si>
  <si>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</si>
  <si>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</si>
  <si>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</si>
  <si>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</si>
  <si>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</si>
  <si>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</si>
  <si>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</si>
  <si>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</si>
  <si>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</si>
  <si>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</si>
  <si>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</si>
  <si>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</si>
  <si>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</si>
  <si>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</si>
  <si>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</si>
  <si>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</si>
  <si>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</si>
  <si>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</si>
  <si>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</si>
  <si>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</si>
  <si>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</si>
  <si>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</si>
  <si>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</si>
  <si>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</si>
  <si>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</si>
  <si>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</si>
  <si>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</si>
  <si>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</si>
  <si>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</si>
  <si>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</si>
  <si>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</si>
  <si>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</si>
  <si>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</si>
  <si>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</si>
  <si>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</si>
  <si>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</si>
  <si>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</si>
  <si>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</si>
  <si>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</si>
  <si>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</si>
  <si>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</si>
  <si>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</si>
  <si>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</si>
  <si>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</si>
  <si>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</si>
  <si>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</si>
  <si>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</si>
  <si>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</si>
  <si>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</si>
  <si>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</si>
  <si>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</si>
  <si>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</si>
  <si>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</si>
  <si>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</si>
  <si>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</si>
  <si>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</si>
  <si>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</si>
  <si>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</si>
  <si>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</si>
  <si>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</si>
  <si>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</si>
  <si>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</si>
  <si>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</si>
  <si>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</si>
  <si>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</si>
  <si>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</si>
  <si>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</si>
  <si>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</si>
  <si>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</si>
  <si>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</si>
  <si>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</si>
  <si>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</si>
  <si>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</si>
  <si>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</si>
  <si>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</si>
  <si>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</si>
  <si>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</si>
  <si>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</si>
  <si>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</si>
  <si>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</si>
  <si>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</si>
  <si>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</si>
  <si>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</si>
  <si>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</si>
  <si>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</si>
  <si>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</si>
  <si>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</si>
  <si>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</si>
  <si>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</si>
  <si>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</si>
  <si>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</si>
  <si>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</si>
  <si>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</si>
  <si>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</si>
  <si>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</si>
  <si>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</si>
  <si>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</si>
  <si>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</si>
  <si>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</si>
  <si>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</si>
  <si>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</si>
  <si>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</si>
  <si>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</si>
  <si>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</si>
  <si>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</si>
  <si>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</si>
  <si>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</si>
  <si>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</si>
  <si>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</si>
  <si>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</si>
  <si>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</si>
  <si>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</si>
  <si>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</si>
  <si>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</si>
  <si>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</si>
  <si>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</si>
  <si>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</si>
  <si>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</si>
  <si>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</si>
  <si>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</si>
  <si>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</si>
  <si>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</si>
  <si>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</si>
  <si>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</si>
  <si>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</si>
  <si>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</si>
  <si>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</si>
  <si>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</si>
  <si>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</si>
  <si>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</si>
  <si>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</si>
  <si>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</si>
  <si>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</si>
  <si>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</si>
  <si>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</si>
  <si>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</si>
  <si>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</si>
  <si>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</si>
  <si>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</si>
  <si>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</si>
  <si>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</si>
  <si>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</si>
  <si>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</si>
  <si>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</si>
  <si>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</si>
  <si>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</si>
  <si>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</si>
  <si>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</si>
  <si>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</si>
  <si>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</si>
  <si>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</si>
  <si>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</si>
  <si>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</si>
  <si>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</si>
  <si>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</si>
  <si>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</si>
  <si>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</si>
  <si>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</si>
  <si>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</si>
  <si>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</si>
  <si>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</si>
  <si>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</si>
  <si>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</si>
  <si>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</si>
  <si>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</si>
  <si>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</si>
  <si>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</si>
  <si>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</si>
  <si>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</si>
  <si>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</si>
  <si>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</si>
  <si>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</si>
  <si>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</si>
  <si>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</si>
  <si>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</si>
  <si>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</si>
  <si>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</si>
  <si>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</si>
  <si>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</si>
  <si>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</si>
  <si>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</si>
  <si>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</si>
  <si>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</si>
  <si>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</si>
  <si>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</si>
  <si>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</si>
  <si>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</si>
  <si>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</si>
  <si>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</si>
  <si>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</si>
  <si>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</si>
  <si>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</si>
  <si>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</si>
  <si>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</si>
  <si>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</si>
  <si>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</si>
  <si>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</si>
  <si>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</si>
  <si>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</si>
  <si>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</si>
  <si>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</si>
  <si>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</si>
  <si>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</si>
  <si>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</si>
  <si>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</si>
  <si>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</si>
  <si>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</si>
  <si>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</si>
  <si>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</si>
  <si>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</si>
  <si>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</si>
  <si>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</si>
  <si>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</si>
  <si>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</si>
  <si>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</si>
  <si>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</si>
  <si>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</si>
  <si>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</si>
  <si>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</si>
  <si>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</si>
  <si>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</si>
  <si>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</si>
  <si>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</si>
  <si>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</si>
  <si>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</si>
  <si>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</si>
  <si>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</si>
  <si>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</si>
  <si>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</si>
  <si>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</si>
  <si>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</si>
  <si>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</si>
  <si>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</si>
  <si>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</si>
  <si>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</si>
  <si>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</si>
  <si>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</si>
  <si>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</si>
  <si>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</si>
  <si>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</si>
  <si>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</si>
  <si>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</si>
  <si>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</si>
  <si>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</si>
  <si>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</si>
  <si>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</si>
  <si>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</si>
  <si>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</si>
  <si>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</si>
  <si>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</si>
  <si>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</si>
  <si>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</si>
  <si>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</si>
  <si>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</si>
  <si>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</si>
  <si>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</si>
  <si>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</si>
  <si>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</si>
  <si>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</si>
  <si>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</si>
  <si>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</si>
  <si>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</si>
  <si>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</si>
  <si>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</si>
  <si>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</si>
  <si>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</si>
  <si>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</si>
  <si>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</si>
  <si>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</si>
  <si>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</si>
  <si>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</si>
  <si>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</si>
  <si>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</si>
  <si>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</si>
  <si>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</si>
  <si>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</si>
  <si>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</si>
  <si>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</si>
  <si>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</si>
  <si>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</si>
  <si>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</si>
  <si>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</si>
  <si>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</si>
  <si>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</si>
  <si>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</si>
  <si>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</si>
  <si>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</si>
  <si>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</si>
  <si>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</si>
  <si>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</si>
  <si>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</si>
  <si>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</si>
  <si>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</si>
  <si>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</si>
  <si>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</si>
  <si>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</si>
  <si>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</si>
  <si>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</si>
  <si>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</si>
  <si>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</si>
  <si>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</si>
  <si>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</si>
  <si>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</si>
  <si>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</si>
  <si>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</si>
  <si>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</si>
  <si>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</si>
  <si>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</si>
  <si>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</si>
  <si>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</si>
  <si>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</si>
  <si>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</si>
  <si>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</si>
  <si>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</si>
  <si>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</si>
  <si>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</si>
  <si>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</si>
  <si>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</si>
  <si>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</si>
  <si>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</si>
  <si>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</si>
  <si>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</si>
  <si>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</si>
  <si>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</si>
  <si>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</si>
  <si>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</si>
  <si>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</si>
  <si>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</si>
  <si>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</si>
  <si>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</si>
  <si>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</si>
  <si>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</si>
  <si>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</si>
  <si>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</si>
  <si>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</si>
  <si>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</si>
  <si>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</si>
  <si>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</si>
  <si>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</si>
  <si>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</si>
  <si>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</si>
  <si>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</si>
  <si>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</si>
  <si>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</si>
  <si>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</si>
  <si>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</si>
  <si>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</si>
  <si>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</si>
  <si>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</si>
  <si>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</si>
  <si>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</si>
  <si>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</si>
  <si>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</si>
  <si>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</si>
  <si>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</si>
  <si>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</si>
  <si>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</si>
  <si>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</si>
  <si>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</si>
  <si>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</si>
  <si>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</si>
  <si>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</si>
  <si>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</si>
  <si>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</si>
  <si>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</si>
  <si>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</si>
  <si>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</si>
  <si>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</si>
  <si>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</si>
  <si>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</si>
  <si>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</si>
  <si>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</si>
  <si>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</si>
  <si>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</si>
  <si>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</si>
  <si>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</si>
  <si>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</si>
  <si>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</si>
  <si>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</si>
  <si>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</si>
  <si>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</si>
  <si>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</si>
  <si>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</si>
  <si>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</si>
  <si>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</si>
  <si>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</si>
  <si>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</si>
  <si>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</si>
  <si>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</si>
  <si>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</si>
  <si>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</si>
  <si>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</si>
  <si>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</si>
  <si>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</si>
  <si>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</si>
  <si>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</si>
  <si>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</si>
  <si>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</si>
  <si>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</si>
  <si>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</si>
  <si>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</si>
  <si>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</si>
  <si>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</si>
  <si>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</si>
  <si>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</si>
  <si>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</si>
  <si>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</si>
  <si>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</si>
  <si>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</si>
  <si>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</si>
  <si>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</si>
  <si>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</si>
  <si>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</si>
  <si>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</si>
  <si>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</si>
  <si>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</si>
  <si>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</si>
  <si>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</si>
  <si>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</si>
  <si>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</si>
  <si>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</si>
  <si>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</si>
  <si>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</si>
  <si>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</si>
  <si>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</si>
  <si>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</si>
  <si>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</si>
  <si>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</si>
  <si>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</si>
  <si>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</si>
  <si>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</si>
  <si>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</si>
  <si>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</si>
  <si>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</si>
  <si>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</si>
  <si>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</si>
  <si>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</si>
  <si>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</si>
  <si>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</si>
  <si>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</si>
  <si>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</si>
  <si>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</si>
  <si>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</si>
  <si>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</si>
  <si>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</si>
  <si>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</si>
  <si>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</si>
  <si>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</si>
  <si>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</si>
  <si>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</si>
  <si>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</si>
  <si>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</si>
  <si>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</si>
  <si>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</si>
  <si>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</si>
  <si>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</si>
  <si>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</si>
  <si>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</si>
  <si>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</si>
  <si>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</si>
  <si>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</si>
  <si>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</si>
  <si>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</si>
  <si>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</si>
  <si>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</si>
  <si>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</si>
  <si>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</si>
  <si>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</si>
  <si>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</si>
  <si>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</si>
  <si>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</si>
  <si>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</si>
  <si>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</si>
  <si>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</si>
  <si>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</si>
  <si>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</si>
  <si>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</si>
  <si>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</si>
  <si>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</si>
  <si>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</si>
  <si>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</si>
  <si>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</si>
  <si>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</si>
  <si>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</si>
  <si>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</si>
  <si>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</si>
  <si>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</si>
  <si>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</si>
  <si>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</si>
  <si>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</si>
  <si>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</si>
  <si>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</si>
  <si>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</si>
  <si>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</si>
  <si>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</si>
  <si>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</si>
  <si>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</si>
  <si>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</si>
  <si>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</si>
  <si>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</si>
  <si>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</si>
  <si>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</si>
  <si>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</si>
  <si>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</si>
  <si>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</si>
  <si>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</si>
  <si>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</si>
  <si>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</si>
  <si>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</si>
  <si>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</si>
  <si>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</si>
  <si>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</si>
  <si>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</si>
  <si>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</si>
  <si>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</si>
  <si>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</si>
  <si>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</si>
  <si>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</si>
  <si>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</si>
  <si>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</si>
  <si>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</si>
  <si>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</si>
  <si>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</si>
  <si>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</si>
  <si>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</si>
  <si>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</si>
  <si>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</si>
  <si>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</si>
  <si>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</si>
  <si>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</si>
  <si>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</si>
  <si>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</si>
  <si>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</si>
  <si>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</si>
  <si>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</si>
  <si>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</si>
  <si>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</si>
  <si>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</si>
  <si>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</si>
  <si>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</si>
  <si>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</si>
  <si>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</si>
  <si>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</si>
  <si>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</si>
  <si>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</si>
  <si>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</si>
  <si>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</si>
  <si>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</si>
  <si>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</si>
  <si>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</si>
  <si>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</si>
  <si>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</si>
  <si>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</si>
  <si>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</si>
  <si>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</si>
  <si>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</si>
  <si>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</si>
  <si>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</si>
  <si>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</si>
  <si>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</si>
  <si>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</si>
  <si>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</si>
  <si>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</si>
  <si>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</si>
  <si>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</si>
  <si>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</si>
  <si>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</si>
  <si>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</si>
  <si>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</si>
  <si>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</si>
  <si>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</si>
  <si>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</si>
  <si>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</si>
  <si>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</si>
  <si>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</si>
  <si>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</si>
  <si>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</si>
  <si>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</si>
  <si>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</si>
  <si>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</si>
  <si>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</si>
  <si>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</si>
  <si>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</si>
  <si>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</si>
  <si>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</si>
  <si>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</si>
  <si>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</si>
  <si>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</si>
  <si>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</si>
  <si>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</si>
  <si>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</si>
  <si>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</si>
  <si>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</si>
  <si>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</si>
  <si>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</si>
  <si>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</si>
  <si>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</si>
  <si>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</si>
  <si>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</si>
  <si>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</si>
  <si>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</si>
  <si>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</si>
  <si>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</si>
  <si>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</si>
  <si>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</si>
  <si>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</si>
  <si>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</si>
  <si>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</si>
  <si>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</si>
  <si>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</si>
  <si>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</si>
  <si>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</si>
  <si>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</si>
  <si>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</si>
  <si>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</si>
  <si>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</si>
  <si>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</si>
  <si>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</si>
  <si>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</si>
  <si>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</si>
  <si>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</si>
  <si>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</si>
  <si>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</si>
  <si>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</si>
  <si>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</si>
  <si>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</si>
  <si>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</si>
  <si>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</si>
  <si>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</si>
  <si>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</si>
  <si>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</si>
  <si>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</si>
  <si>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</si>
  <si>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</si>
  <si>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</si>
  <si>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</si>
  <si>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</si>
  <si>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</si>
  <si>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</si>
  <si>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</si>
  <si>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</si>
  <si>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</si>
  <si>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</si>
  <si>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</si>
  <si>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</si>
  <si>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</si>
  <si>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</si>
  <si>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</si>
  <si>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</si>
  <si>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</si>
  <si>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</si>
  <si>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</si>
  <si>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</si>
  <si>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</si>
  <si>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</si>
  <si>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</si>
  <si>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</si>
  <si>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</si>
  <si>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</si>
  <si>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</si>
  <si>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</si>
  <si>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</si>
  <si>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</si>
  <si>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</si>
  <si>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</si>
  <si>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</si>
  <si>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</si>
  <si>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</si>
  <si>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</si>
  <si>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</si>
  <si>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</si>
  <si>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</si>
  <si>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</si>
  <si>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</si>
  <si>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</si>
  <si>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</si>
  <si>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</si>
  <si>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</si>
  <si>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</si>
  <si>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</si>
  <si>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</si>
  <si>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</si>
  <si>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</si>
  <si>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</si>
  <si>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</si>
  <si>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</si>
  <si>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</si>
  <si>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</si>
  <si>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</si>
  <si>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</si>
  <si>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</si>
  <si>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</si>
  <si>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</si>
  <si>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</si>
  <si>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</si>
  <si>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</si>
  <si>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</si>
  <si>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</si>
  <si>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</si>
  <si>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</si>
  <si>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</si>
  <si>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</si>
  <si>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</si>
  <si>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</si>
  <si>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</si>
  <si>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</si>
  <si>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</si>
  <si>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</si>
  <si>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</si>
  <si>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</si>
  <si>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</si>
  <si>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</si>
  <si>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</si>
  <si>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</si>
  <si>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</si>
  <si>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</si>
  <si>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</si>
  <si>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</si>
  <si>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</si>
  <si>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</si>
  <si>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</si>
  <si>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</si>
  <si>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</si>
  <si>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</si>
  <si>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</si>
  <si>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</si>
  <si>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</si>
  <si>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</si>
  <si>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</si>
  <si>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</si>
  <si>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</si>
  <si>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</si>
  <si>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</si>
  <si>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</si>
  <si>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</si>
  <si>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</si>
  <si>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</si>
  <si>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</si>
  <si>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</si>
  <si>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</si>
  <si>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</si>
  <si>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</si>
  <si>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</si>
  <si>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</si>
  <si>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</si>
  <si>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</si>
  <si>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</si>
  <si>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</si>
  <si>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</si>
  <si>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</si>
  <si>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</si>
  <si>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</si>
  <si>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</si>
  <si>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</si>
  <si>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</si>
  <si>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</si>
  <si>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</si>
  <si>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</si>
  <si>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</si>
  <si>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</si>
  <si>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</si>
  <si>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</si>
  <si>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</si>
  <si>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</si>
  <si>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</si>
  <si>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</si>
  <si>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</si>
  <si>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</si>
  <si>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</si>
  <si>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</si>
  <si>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</si>
  <si>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</si>
  <si>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</si>
  <si>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</si>
  <si>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</si>
  <si>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</si>
  <si>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</si>
  <si>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</si>
  <si>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</si>
  <si>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</si>
  <si>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</si>
  <si>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</si>
  <si>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</si>
  <si>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</si>
  <si>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</si>
  <si>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</si>
  <si>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</si>
  <si>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</si>
  <si>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</si>
  <si>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</si>
  <si>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</si>
  <si>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</si>
  <si>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</si>
  <si>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</si>
  <si>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</si>
  <si>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</si>
  <si>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</si>
  <si>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</si>
  <si>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</si>
  <si>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</si>
  <si>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</si>
  <si>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</si>
  <si>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</si>
  <si>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</si>
  <si>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</si>
  <si>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</si>
  <si>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</si>
  <si>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</si>
  <si>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</si>
  <si>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</si>
  <si>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</si>
  <si>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</si>
  <si>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</si>
  <si>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</si>
  <si>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</si>
  <si>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</si>
  <si>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</si>
  <si>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</si>
  <si>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</si>
  <si>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</si>
  <si>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</si>
  <si>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</si>
  <si>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</si>
  <si>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</si>
  <si>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</si>
  <si>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</si>
  <si>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</si>
  <si>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</si>
  <si>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</si>
  <si>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</si>
  <si>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</si>
  <si>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</si>
  <si>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</si>
  <si>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</si>
  <si>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</si>
  <si>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</si>
  <si>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</si>
  <si>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</si>
  <si>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</si>
  <si>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</si>
  <si>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</si>
  <si>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</si>
  <si>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</si>
  <si>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</si>
  <si>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</si>
  <si>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</si>
  <si>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</si>
  <si>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</si>
  <si>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</si>
  <si>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</si>
  <si>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</si>
  <si>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</si>
  <si>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</si>
  <si>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</si>
  <si>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</si>
  <si>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</si>
  <si>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</si>
  <si>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</si>
  <si>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</si>
  <si>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</si>
  <si>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</si>
  <si>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</si>
  <si>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</si>
  <si>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</si>
  <si>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</si>
  <si>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</si>
  <si>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</si>
  <si>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</si>
  <si>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</si>
  <si>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</si>
  <si>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</si>
  <si>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</si>
  <si>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</si>
  <si>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</si>
  <si>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</si>
  <si>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</si>
  <si>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</si>
  <si>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</si>
  <si>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</si>
  <si>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</si>
  <si>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</si>
  <si>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</si>
  <si>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</si>
  <si>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</si>
  <si>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</si>
  <si>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</si>
  <si>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</si>
  <si>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</si>
  <si>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</si>
  <si>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</si>
  <si>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</si>
  <si>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</si>
  <si>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</si>
  <si>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</si>
  <si>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</si>
  <si>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</si>
  <si>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</si>
  <si>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</si>
  <si>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</si>
  <si>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</si>
  <si>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</si>
  <si>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</si>
  <si>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</si>
  <si>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</si>
  <si>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</si>
  <si>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</si>
  <si>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</si>
  <si>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</si>
  <si>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</si>
  <si>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</si>
  <si>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</si>
  <si>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</si>
  <si>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</si>
  <si>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</si>
  <si>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</si>
  <si>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</si>
  <si>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</si>
  <si>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</si>
  <si>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</si>
  <si>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</si>
  <si>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</si>
  <si>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</si>
  <si>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</si>
  <si>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</si>
  <si>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</si>
  <si>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</si>
  <si>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</si>
  <si>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</si>
  <si>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</si>
  <si>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</si>
  <si>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</si>
  <si>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</si>
  <si>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</si>
  <si>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</si>
  <si>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</si>
  <si>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</si>
  <si>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</si>
  <si>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</si>
  <si>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</si>
  <si>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</si>
  <si>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</si>
  <si>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</si>
  <si>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</si>
  <si>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</si>
  <si>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</si>
  <si>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</si>
  <si>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</si>
  <si>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</si>
  <si>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</si>
  <si>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</si>
  <si>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</si>
  <si>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</si>
  <si>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</si>
  <si>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</si>
  <si>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</si>
  <si>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</si>
  <si>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</si>
  <si>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</si>
  <si>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</si>
  <si>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</si>
  <si>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</si>
  <si>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</si>
  <si>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</si>
  <si>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</si>
  <si>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</si>
  <si>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</si>
  <si>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</si>
  <si>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</si>
  <si>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</si>
  <si>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</si>
  <si>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</si>
  <si>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</si>
  <si>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</si>
  <si>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</si>
  <si>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</si>
  <si>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</si>
  <si>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</si>
  <si>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</si>
  <si>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</si>
  <si>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</si>
  <si>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</si>
  <si>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</si>
  <si>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</si>
  <si>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</si>
  <si>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</si>
  <si>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</si>
  <si>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</si>
  <si>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</si>
  <si>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</si>
  <si>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</si>
  <si>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</si>
  <si>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</si>
  <si>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</si>
  <si>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</si>
  <si>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</si>
  <si>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</si>
  <si>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</si>
  <si>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</si>
  <si>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</si>
  <si>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</si>
  <si>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</si>
  <si>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</si>
  <si>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</si>
  <si>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</si>
  <si>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</si>
  <si>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</si>
  <si>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</si>
  <si>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</si>
  <si>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</si>
  <si>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</si>
  <si>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</si>
  <si>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</si>
  <si>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</si>
  <si>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</si>
  <si>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</si>
  <si>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</si>
  <si>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</si>
  <si>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</si>
  <si>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</si>
  <si>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</si>
  <si>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</si>
  <si>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</si>
  <si>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</si>
  <si>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</si>
  <si>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</si>
  <si>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</si>
  <si>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</si>
  <si>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</si>
  <si>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</si>
  <si>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</si>
  <si>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</si>
  <si>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</si>
  <si>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</si>
  <si>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</si>
  <si>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</si>
  <si>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</si>
  <si>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</si>
  <si>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</si>
  <si>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</si>
  <si>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</si>
  <si>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</si>
  <si>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</si>
  <si>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</si>
  <si>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</si>
  <si>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</si>
  <si>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</si>
  <si>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</si>
  <si>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</si>
  <si>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</si>
  <si>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</si>
  <si>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</si>
  <si>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</si>
  <si>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</si>
  <si>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</si>
  <si>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</si>
  <si>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</si>
  <si>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</si>
  <si>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</si>
  <si>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</si>
  <si>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</si>
  <si>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</si>
  <si>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</si>
  <si>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</si>
  <si>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</si>
  <si>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</si>
  <si>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</si>
  <si>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</si>
  <si>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</si>
  <si>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</si>
  <si>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</si>
  <si>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</si>
  <si>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</si>
  <si>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</si>
  <si>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</si>
  <si>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</si>
  <si>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</si>
  <si>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</si>
  <si>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</si>
  <si>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</si>
  <si>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</si>
  <si>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</si>
  <si>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</si>
  <si>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</si>
  <si>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</si>
  <si>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</si>
  <si>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</si>
  <si>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</si>
  <si>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</si>
  <si>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</si>
  <si>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</si>
  <si>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</si>
  <si>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</si>
  <si>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</si>
  <si>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</si>
  <si>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</si>
  <si>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</si>
  <si>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</si>
  <si>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</si>
  <si>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</si>
  <si>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</si>
  <si>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</si>
  <si>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</si>
  <si>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</si>
  <si>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</si>
  <si>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</si>
  <si>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</si>
  <si>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</si>
  <si>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</si>
  <si>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</si>
  <si>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</si>
  <si>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</si>
  <si>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</si>
  <si>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</si>
  <si>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</si>
  <si>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</si>
  <si>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</si>
  <si>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</si>
  <si>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</si>
  <si>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</si>
  <si>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</si>
  <si>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</si>
  <si>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</si>
  <si>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</si>
  <si>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</si>
  <si>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</si>
  <si>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</si>
  <si>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</si>
  <si>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</si>
  <si>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</si>
  <si>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</si>
  <si>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</si>
  <si>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</si>
  <si>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</si>
  <si>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</si>
  <si>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</si>
  <si>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</si>
  <si>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</si>
  <si>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</si>
  <si>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</si>
  <si>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</si>
  <si>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</si>
  <si>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</si>
  <si>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</si>
  <si>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</si>
  <si>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</si>
  <si>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</si>
  <si>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</si>
  <si>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</si>
  <si>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</si>
  <si>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</si>
  <si>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</si>
  <si>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</si>
  <si>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</si>
  <si>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</si>
  <si>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</si>
  <si>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</si>
  <si>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</si>
  <si>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</si>
  <si>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</si>
  <si>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</si>
  <si>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</si>
  <si>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</si>
  <si>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</si>
  <si>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</si>
  <si>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</si>
  <si>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</si>
  <si>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</si>
  <si>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</si>
  <si>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</si>
  <si>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</si>
  <si>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</si>
  <si>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</si>
  <si>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</si>
  <si>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</si>
  <si>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</si>
  <si>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</si>
  <si>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</si>
  <si>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</si>
  <si>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</si>
  <si>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</si>
  <si>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</si>
  <si>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</si>
  <si>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</si>
  <si>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</si>
  <si>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</si>
  <si>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</si>
  <si>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</si>
  <si>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</si>
  <si>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</si>
  <si>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</si>
  <si>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</si>
  <si>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</si>
  <si>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</si>
  <si>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</si>
  <si>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</si>
  <si>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</si>
  <si>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</si>
  <si>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</si>
  <si>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</si>
  <si>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</si>
  <si>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</si>
  <si>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</si>
  <si>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</si>
  <si>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</si>
  <si>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</si>
  <si>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</si>
  <si>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</si>
  <si>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</si>
  <si>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</si>
  <si>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</si>
  <si>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</si>
  <si>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</si>
  <si>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</si>
  <si>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</si>
  <si>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</si>
  <si>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</si>
  <si>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</si>
  <si>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</si>
  <si>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</si>
  <si>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</si>
  <si>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</si>
  <si>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</si>
  <si>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</si>
  <si>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</si>
  <si>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</si>
  <si>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</si>
  <si>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</si>
  <si>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</si>
  <si>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</si>
  <si>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</si>
  <si>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</si>
  <si>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</si>
  <si>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</si>
  <si>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</si>
  <si>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</si>
  <si>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</si>
  <si>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</si>
  <si>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</si>
  <si>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</si>
  <si>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</si>
  <si>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</si>
  <si>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</si>
  <si>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</si>
  <si>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</si>
  <si>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</si>
  <si>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</si>
  <si>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</si>
  <si>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</si>
  <si>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</si>
  <si>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</si>
  <si>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</si>
  <si>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</si>
  <si>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</si>
  <si>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</si>
  <si>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</si>
  <si>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</si>
  <si>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</si>
  <si>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</si>
  <si>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</si>
  <si>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</si>
  <si>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</si>
  <si>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</si>
  <si>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</si>
  <si>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</si>
  <si>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</si>
  <si>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</si>
  <si>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</si>
  <si>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</si>
  <si>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</si>
  <si>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</si>
  <si>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</si>
  <si>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</si>
  <si>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</si>
  <si>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</si>
  <si>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</si>
  <si>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</si>
  <si>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</si>
  <si>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</si>
  <si>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</si>
  <si>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</si>
  <si>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</si>
  <si>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</si>
  <si>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</si>
  <si>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</si>
  <si>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</si>
  <si>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</si>
  <si>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</si>
  <si>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</si>
  <si>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</si>
  <si>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</si>
  <si>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</si>
  <si>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</si>
  <si>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</si>
  <si>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</si>
  <si>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</si>
  <si>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</si>
  <si>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</si>
  <si>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</si>
  <si>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</si>
  <si>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</si>
  <si>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</si>
  <si>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</si>
  <si>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</si>
  <si>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</si>
  <si>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</si>
  <si>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</si>
  <si>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</si>
  <si>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</si>
  <si>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</si>
  <si>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</si>
  <si>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</si>
  <si>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</si>
  <si>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</si>
  <si>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</si>
  <si>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</si>
  <si>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</si>
  <si>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</si>
  <si>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</si>
  <si>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</si>
  <si>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</si>
  <si>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</si>
  <si>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</si>
  <si>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</si>
  <si>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</si>
  <si>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</si>
  <si>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</si>
  <si>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</si>
  <si>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</si>
  <si>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</si>
  <si>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</si>
  <si>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</si>
  <si>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</si>
  <si>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</si>
  <si>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</si>
  <si>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</si>
  <si>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</si>
  <si>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</si>
  <si>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</si>
  <si>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</si>
  <si>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</si>
  <si>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</si>
  <si>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</si>
  <si>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</si>
  <si>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</si>
  <si>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</si>
  <si>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</si>
  <si>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</si>
  <si>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</si>
  <si>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</si>
  <si>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</si>
  <si>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</si>
  <si>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</si>
  <si>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</si>
  <si>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</si>
  <si>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</si>
  <si>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</si>
  <si>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</si>
  <si>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</si>
  <si>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</si>
  <si>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</si>
  <si>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</si>
  <si>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</si>
  <si>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</si>
  <si>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</si>
  <si>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</si>
  <si>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</si>
  <si>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</si>
  <si>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</si>
  <si>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</si>
  <si>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</si>
  <si>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</si>
  <si>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</si>
  <si>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</si>
  <si>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</si>
  <si>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</si>
  <si>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</si>
  <si>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</si>
  <si>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</si>
  <si>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</si>
  <si>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</si>
  <si>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</si>
  <si>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</si>
  <si>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</si>
  <si>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</si>
  <si>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</si>
  <si>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</si>
  <si>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</si>
  <si>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</si>
  <si>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</si>
  <si>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</si>
  <si>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</si>
  <si>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</si>
  <si>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</si>
  <si>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</si>
  <si>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</si>
  <si>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</si>
  <si>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</si>
  <si>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</si>
  <si>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</si>
  <si>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</si>
  <si>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</si>
  <si>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</si>
  <si>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</si>
  <si>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</si>
  <si>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</si>
  <si>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</si>
  <si>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</si>
  <si>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</si>
  <si>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</si>
  <si>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</si>
  <si>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</si>
  <si>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</si>
  <si>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</si>
  <si>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</si>
  <si>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</si>
  <si>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</si>
  <si>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</si>
  <si>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</si>
  <si>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</si>
  <si>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</si>
  <si>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</si>
  <si>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</si>
  <si>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</si>
  <si>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</si>
  <si>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</si>
  <si>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</si>
  <si>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</si>
  <si>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</si>
  <si>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</si>
  <si>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</si>
  <si>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</si>
  <si>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</si>
  <si>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</si>
  <si>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</si>
  <si>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</si>
  <si>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</si>
  <si>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</si>
  <si>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</si>
  <si>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</si>
  <si>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</si>
  <si>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</si>
  <si>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</si>
  <si>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</si>
  <si>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</si>
  <si>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</si>
  <si>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</si>
  <si>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</si>
  <si>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</si>
  <si>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</si>
  <si>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</si>
  <si>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</si>
  <si>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</si>
  <si>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</si>
  <si>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</si>
  <si>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</si>
  <si>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</si>
  <si>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</si>
  <si>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</si>
  <si>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</si>
  <si>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</si>
  <si>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</si>
  <si>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</si>
  <si>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</si>
  <si>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</si>
  <si>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</si>
  <si>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</si>
  <si>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</si>
  <si>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</si>
  <si>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</si>
  <si>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</si>
  <si>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</si>
  <si>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</si>
  <si>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</si>
  <si>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</si>
  <si>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</si>
  <si>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</si>
  <si>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</si>
  <si>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</si>
  <si>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</si>
  <si>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</si>
  <si>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</si>
  <si>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</si>
  <si>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</si>
  <si>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</si>
  <si>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</si>
  <si>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</si>
  <si>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</si>
  <si>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</si>
  <si>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</si>
  <si>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</si>
  <si>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</si>
  <si>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</si>
  <si>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</si>
  <si>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</si>
  <si>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</si>
  <si>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</si>
  <si>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</si>
  <si>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</si>
  <si>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</si>
  <si>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</si>
  <si>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</si>
  <si>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</si>
  <si>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</si>
  <si>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</si>
  <si>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</si>
  <si>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</si>
  <si>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</si>
  <si>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</si>
  <si>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</si>
  <si>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</si>
  <si>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</si>
  <si>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</si>
  <si>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</si>
  <si>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</si>
  <si>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</si>
  <si>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</si>
  <si>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</si>
  <si>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</si>
  <si>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</si>
  <si>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</si>
  <si>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</si>
  <si>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</si>
  <si>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</si>
  <si>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</si>
  <si>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</si>
  <si>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</si>
  <si>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</si>
  <si>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</si>
  <si>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</si>
  <si>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</si>
  <si>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</si>
  <si>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</si>
  <si>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</si>
  <si>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</si>
  <si>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</si>
  <si>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</si>
  <si>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</si>
  <si>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</si>
  <si>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</si>
  <si>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</si>
  <si>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</si>
  <si>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</si>
  <si>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</si>
  <si>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</si>
  <si>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</si>
  <si>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</si>
  <si>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</si>
  <si>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</si>
  <si>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</si>
  <si>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</si>
  <si>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</si>
  <si>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</si>
  <si>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</si>
  <si>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</si>
  <si>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</si>
  <si>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</si>
  <si>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</si>
  <si>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</si>
  <si>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</si>
  <si>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</si>
  <si>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</si>
  <si>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</si>
  <si>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</si>
  <si>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</si>
  <si>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</si>
  <si>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</si>
  <si>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</si>
  <si>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</si>
  <si>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</si>
  <si>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</si>
  <si>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</si>
  <si>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</si>
  <si>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</si>
  <si>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</si>
  <si>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</si>
  <si>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</si>
  <si>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</si>
  <si>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</si>
  <si>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</si>
  <si>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</si>
  <si>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</si>
  <si>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</si>
  <si>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</si>
  <si>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</si>
  <si>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</si>
  <si>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</si>
  <si>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</si>
  <si>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</si>
  <si>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</si>
  <si>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</si>
  <si>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</si>
  <si>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</si>
  <si>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</si>
  <si>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</si>
  <si>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</si>
  <si>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</si>
  <si>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</si>
  <si>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</si>
  <si>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</si>
  <si>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</si>
  <si>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</si>
  <si>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</si>
  <si>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</si>
  <si>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</si>
  <si>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</si>
  <si>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</si>
  <si>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</si>
  <si>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</si>
  <si>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</si>
  <si>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</si>
  <si>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</si>
  <si>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</si>
  <si>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</si>
  <si>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</si>
  <si>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</si>
  <si>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</si>
  <si>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</si>
  <si>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</si>
  <si>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</si>
  <si>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</si>
  <si>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</si>
  <si>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</si>
  <si>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</si>
  <si>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</si>
  <si>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</si>
  <si>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</si>
  <si>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</si>
  <si>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</si>
  <si>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</si>
  <si>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</si>
  <si>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</si>
  <si>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</si>
  <si>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</si>
  <si>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</si>
  <si>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</si>
  <si>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</si>
  <si>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</si>
  <si>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</si>
  <si>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</si>
  <si>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</si>
  <si>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</si>
  <si>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</si>
  <si>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</si>
  <si>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</si>
  <si>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</si>
  <si>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</si>
  <si>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</si>
  <si>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</si>
  <si>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</si>
  <si>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</si>
  <si>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</si>
  <si>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</si>
  <si>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</si>
  <si>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</si>
  <si>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</si>
  <si>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</si>
  <si>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</si>
  <si>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</si>
  <si>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</si>
  <si>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</si>
  <si>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</si>
  <si>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</si>
  <si>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</si>
  <si>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</si>
  <si>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</si>
  <si>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</si>
  <si>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</si>
  <si>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</si>
  <si>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</si>
  <si>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</si>
  <si>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</si>
  <si>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</si>
  <si>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</si>
  <si>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</si>
  <si>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</si>
  <si>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</si>
  <si>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</si>
  <si>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</si>
  <si>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</si>
  <si>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</si>
  <si>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</si>
  <si>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</si>
  <si>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</si>
  <si>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</si>
  <si>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</si>
  <si>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</si>
  <si>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</si>
  <si>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</si>
  <si>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</si>
  <si>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</si>
  <si>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</si>
  <si>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</si>
  <si>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</si>
  <si>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</si>
  <si>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</si>
  <si>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</si>
  <si>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</si>
  <si>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</si>
  <si>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</si>
  <si>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</si>
  <si>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</si>
  <si>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</si>
  <si>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</si>
  <si>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</si>
  <si>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</si>
  <si>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</si>
  <si>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</si>
  <si>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</si>
  <si>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</si>
  <si>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</si>
  <si>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</si>
  <si>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</si>
  <si>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</si>
  <si>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</si>
  <si>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</si>
  <si>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</si>
  <si>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</si>
  <si>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</si>
  <si>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</si>
  <si>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</si>
  <si>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</si>
  <si>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</si>
  <si>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</si>
  <si>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</si>
  <si>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</si>
  <si>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</si>
  <si>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</si>
  <si>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</si>
  <si>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</si>
  <si>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</si>
  <si>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</si>
  <si>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</si>
  <si>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</si>
  <si>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</si>
  <si>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</si>
  <si>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</si>
  <si>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</si>
  <si>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</si>
  <si>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</si>
  <si>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</si>
  <si>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</si>
  <si>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</si>
  <si>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</si>
  <si>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</si>
  <si>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</si>
  <si>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</si>
  <si>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</si>
  <si>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</si>
  <si>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</si>
  <si>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</si>
  <si>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</si>
  <si>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</si>
  <si>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</si>
  <si>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</si>
  <si>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</si>
  <si>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</si>
  <si>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</si>
  <si>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</si>
  <si>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</si>
  <si>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</si>
  <si>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</si>
  <si>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</si>
  <si>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</si>
  <si>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</si>
  <si>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</si>
  <si>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</si>
  <si>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</si>
  <si>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</si>
  <si>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</si>
  <si>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</si>
  <si>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</si>
  <si>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</si>
  <si>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</si>
  <si>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</si>
  <si>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</si>
  <si>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</si>
  <si>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</si>
  <si>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</si>
  <si>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</si>
  <si>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</si>
  <si>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</si>
  <si>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</si>
  <si>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</si>
  <si>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</si>
  <si>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</si>
  <si>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</si>
  <si>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</si>
  <si>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</si>
  <si>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</si>
  <si>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</si>
  <si>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</si>
  <si>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</si>
  <si>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</si>
  <si>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</si>
  <si>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</si>
  <si>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</si>
  <si>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</si>
  <si>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</si>
  <si>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</si>
  <si>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</si>
  <si>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</si>
  <si>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</si>
  <si>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</si>
  <si>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</si>
  <si>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</si>
  <si>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</si>
  <si>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</si>
  <si>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</si>
  <si>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</si>
  <si>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</si>
  <si>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</si>
  <si>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</si>
  <si>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</si>
  <si>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</si>
  <si>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</si>
  <si>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</si>
  <si>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</si>
  <si>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</si>
  <si>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</si>
  <si>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</si>
  <si>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</si>
  <si>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</si>
  <si>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</si>
  <si>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</si>
  <si>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</si>
  <si>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</si>
  <si>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</si>
  <si>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</si>
  <si>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</si>
  <si>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</si>
  <si>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</si>
  <si>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</si>
  <si>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</si>
  <si>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</si>
  <si>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</si>
  <si>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</si>
  <si>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</si>
  <si>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</si>
  <si>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</si>
  <si>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</si>
  <si>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</si>
  <si>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</si>
  <si>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</si>
  <si>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</si>
  <si>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</si>
  <si>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</si>
  <si>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</si>
  <si>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</si>
  <si>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</si>
  <si>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</si>
  <si>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</si>
  <si>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</si>
  <si>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</si>
  <si>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</si>
  <si>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</si>
  <si>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</si>
  <si>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</si>
  <si>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</si>
  <si>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</si>
  <si>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</si>
  <si>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</si>
  <si>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</si>
  <si>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</si>
  <si>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</si>
  <si>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</si>
  <si>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</si>
  <si>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</si>
  <si>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</si>
  <si>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</si>
  <si>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</si>
  <si>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</si>
  <si>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</si>
  <si>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</si>
  <si>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</si>
  <si>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</si>
  <si>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</si>
  <si>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</si>
  <si>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</si>
  <si>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</si>
  <si>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</si>
  <si>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</si>
  <si>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</si>
  <si>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</si>
  <si>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</si>
  <si>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</si>
  <si>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</si>
  <si>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</si>
  <si>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</si>
  <si>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</si>
  <si>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</si>
  <si>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</si>
  <si>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</si>
  <si>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</si>
  <si>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</si>
  <si>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</si>
  <si>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</si>
  <si>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</si>
  <si>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</si>
  <si>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</si>
  <si>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</si>
  <si>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</si>
  <si>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</si>
  <si>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</si>
  <si>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</si>
  <si>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</si>
  <si>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</si>
  <si>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</si>
  <si>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</si>
  <si>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</si>
  <si>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</si>
  <si>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</si>
  <si>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</si>
  <si>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</si>
  <si>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</si>
  <si>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</si>
  <si>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</si>
  <si>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</si>
  <si>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</si>
  <si>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</si>
  <si>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</si>
  <si>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</si>
  <si>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</si>
  <si>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</si>
  <si>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</si>
  <si>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</si>
  <si>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</si>
  <si>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</si>
  <si>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</si>
  <si>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</si>
  <si>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</si>
  <si>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</si>
  <si>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</si>
  <si>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</si>
  <si>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</si>
  <si>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</si>
  <si>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</si>
  <si>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</si>
  <si>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</si>
  <si>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</si>
  <si>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</si>
  <si>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</si>
  <si>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</si>
  <si>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</si>
  <si>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</si>
  <si>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</si>
  <si>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</si>
  <si>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</si>
  <si>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</si>
  <si>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</si>
  <si>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</si>
  <si>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</si>
  <si>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</si>
  <si>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</si>
  <si>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</si>
  <si>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</si>
  <si>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</si>
  <si>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</si>
  <si>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</si>
  <si>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</si>
  <si>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</si>
  <si>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</si>
  <si>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</si>
  <si>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</si>
  <si>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</si>
  <si>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</si>
  <si>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</si>
  <si>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</si>
  <si>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</si>
  <si>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</si>
  <si>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</si>
  <si>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</si>
  <si>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</si>
  <si>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</si>
  <si>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</si>
  <si>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</si>
  <si>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</si>
  <si>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</si>
  <si>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</si>
  <si>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</si>
  <si>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</si>
  <si>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</si>
  <si>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</si>
  <si>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</si>
  <si>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</si>
  <si>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</si>
  <si>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</si>
  <si>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</si>
  <si>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</si>
  <si>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</si>
  <si>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</si>
  <si>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</si>
  <si>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</si>
  <si>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</si>
  <si>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</si>
  <si>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</si>
  <si>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</si>
  <si>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</si>
  <si>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</si>
  <si>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</si>
  <si>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</si>
  <si>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</si>
  <si>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</si>
  <si>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</si>
  <si>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</si>
  <si>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</si>
  <si>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</si>
  <si>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</si>
  <si>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</si>
  <si>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</si>
  <si>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</si>
  <si>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</si>
  <si>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</si>
  <si>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</si>
  <si>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</si>
  <si>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</si>
  <si>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</si>
  <si>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</si>
  <si>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</si>
  <si>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</si>
  <si>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</si>
  <si>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</si>
  <si>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</si>
  <si>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</si>
  <si>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</si>
  <si>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</si>
  <si>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</si>
  <si>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</si>
  <si>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</si>
  <si>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</si>
  <si>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</si>
  <si>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</si>
  <si>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</si>
  <si>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</si>
  <si>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</si>
  <si>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</si>
  <si>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</si>
  <si>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</si>
  <si>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</si>
  <si>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</si>
  <si>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</si>
  <si>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</si>
  <si>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</si>
  <si>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</si>
  <si>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</si>
  <si>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</si>
  <si>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</si>
  <si>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</si>
  <si>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</si>
  <si>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</si>
  <si>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</si>
  <si>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</si>
  <si>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</si>
  <si>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</si>
  <si>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</si>
  <si>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</si>
  <si>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</si>
  <si>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</si>
  <si>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</si>
  <si>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</si>
  <si>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</si>
  <si>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</si>
  <si>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</si>
  <si>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</si>
  <si>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</si>
  <si>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</si>
  <si>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</si>
  <si>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</si>
  <si>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</si>
  <si>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</si>
  <si>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</si>
  <si>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</si>
  <si>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</si>
  <si>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</si>
  <si>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</si>
  <si>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</si>
  <si>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</si>
  <si>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</si>
  <si>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</si>
  <si>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</si>
  <si>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</si>
  <si>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</si>
  <si>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</si>
  <si>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</si>
  <si>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</si>
  <si>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</si>
  <si>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</si>
  <si>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</si>
  <si>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</si>
  <si>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</si>
  <si>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</si>
  <si>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</si>
  <si>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</si>
  <si>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</si>
  <si>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</si>
  <si>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</si>
  <si>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</si>
  <si>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</si>
  <si>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</si>
  <si>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</si>
  <si>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</si>
  <si>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</si>
  <si>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</si>
  <si>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</si>
  <si>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</si>
  <si>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</si>
  <si>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</si>
  <si>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</si>
  <si>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</si>
  <si>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</si>
  <si>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</si>
  <si>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</si>
  <si>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</si>
  <si>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</si>
  <si>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</si>
  <si>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</si>
  <si>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</si>
  <si>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</si>
  <si>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</si>
  <si>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</si>
  <si>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</si>
  <si>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</si>
  <si>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</si>
  <si>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</si>
  <si>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</si>
  <si>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</si>
  <si>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</si>
  <si>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</si>
  <si>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</si>
  <si>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</si>
  <si>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</si>
  <si>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</si>
  <si>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</si>
  <si>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</si>
  <si>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</si>
  <si>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</si>
  <si>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</si>
  <si>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</si>
  <si>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</si>
  <si>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</si>
  <si>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</si>
  <si>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</si>
  <si>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</si>
  <si>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</si>
  <si>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</si>
  <si>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</si>
  <si>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</si>
  <si>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</si>
  <si>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</si>
  <si>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</si>
  <si>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</si>
  <si>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</si>
  <si>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</si>
  <si>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</si>
  <si>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</si>
  <si>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</si>
  <si>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</si>
  <si>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</si>
  <si>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</si>
  <si>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</si>
  <si>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</si>
  <si>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</si>
  <si>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</si>
  <si>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</si>
  <si>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</si>
  <si>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</si>
  <si>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</si>
  <si>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</si>
  <si>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</si>
  <si>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</si>
  <si>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</si>
  <si>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</si>
  <si>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</si>
  <si>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</si>
  <si>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</si>
  <si>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</si>
  <si>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</si>
  <si>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</si>
  <si>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</si>
  <si>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</si>
  <si>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</si>
  <si>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</si>
  <si>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</si>
  <si>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</si>
  <si>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</si>
  <si>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</si>
  <si>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</si>
  <si>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</si>
  <si>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</si>
  <si>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</si>
  <si>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</si>
  <si>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</si>
  <si>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</si>
  <si>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</si>
  <si>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</si>
  <si>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</si>
  <si>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</si>
  <si>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</si>
  <si>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</si>
  <si>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</si>
  <si>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</si>
  <si>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</si>
  <si>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</si>
  <si>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</si>
  <si>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</si>
  <si>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</si>
  <si>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</si>
  <si>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</si>
  <si>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</si>
  <si>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</si>
  <si>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</si>
  <si>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</si>
  <si>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</si>
  <si>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</si>
  <si>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</si>
  <si>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</si>
  <si>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</si>
  <si>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</si>
  <si>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</si>
  <si>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</si>
  <si>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</si>
  <si>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</si>
  <si>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</si>
  <si>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</si>
  <si>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</si>
  <si>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</si>
  <si>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</si>
  <si>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</si>
  <si>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</si>
  <si>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</si>
  <si>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</si>
  <si>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</si>
  <si>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</si>
  <si>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</si>
  <si>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</si>
  <si>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</si>
  <si>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</si>
  <si>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</si>
  <si>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</si>
  <si>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</si>
  <si>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</si>
  <si>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</si>
  <si>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</si>
  <si>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</si>
  <si>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</si>
  <si>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</si>
  <si>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</si>
  <si>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</si>
  <si>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</si>
  <si>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</si>
  <si>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</si>
  <si>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</si>
  <si>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</si>
  <si>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</si>
  <si>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</si>
  <si>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</si>
  <si>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</si>
  <si>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</si>
  <si>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</si>
  <si>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</si>
  <si>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</si>
  <si>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</si>
  <si>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</si>
  <si>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</si>
  <si>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</si>
  <si>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</si>
  <si>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</si>
  <si>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</si>
  <si>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</si>
  <si>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</si>
  <si>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</si>
  <si>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</si>
  <si>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</si>
  <si>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</si>
  <si>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</si>
  <si>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</si>
  <si>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</si>
  <si>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</si>
  <si>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</si>
  <si>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</si>
  <si>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</si>
  <si>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</si>
  <si>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</si>
  <si>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</si>
  <si>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</si>
  <si>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</si>
  <si>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</si>
  <si>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</si>
  <si>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</si>
  <si>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</si>
  <si>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</si>
  <si>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</si>
  <si>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</si>
  <si>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</si>
  <si>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</si>
  <si>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</si>
  <si>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</si>
  <si>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</si>
  <si>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</si>
  <si>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</si>
  <si>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</si>
  <si>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</si>
  <si>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</si>
  <si>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</si>
  <si>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</si>
  <si>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</si>
  <si>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</si>
  <si>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</si>
  <si>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</si>
  <si>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</si>
  <si>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</si>
  <si>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</si>
  <si>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</si>
  <si>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</si>
  <si>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</si>
  <si>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</si>
  <si>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</si>
  <si>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</si>
  <si>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</si>
  <si>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</si>
  <si>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</si>
  <si>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</si>
  <si>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</si>
  <si>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</si>
  <si>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</si>
  <si>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</si>
  <si>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</si>
  <si>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</si>
  <si>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</si>
  <si>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</si>
  <si>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</si>
  <si>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</si>
  <si>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</si>
  <si>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</si>
  <si>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</si>
  <si>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</si>
  <si>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</si>
  <si>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</si>
  <si>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</si>
  <si>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</si>
  <si>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</si>
  <si>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</si>
  <si>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</si>
  <si>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</si>
  <si>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</si>
  <si>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</si>
  <si>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</si>
  <si>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</si>
  <si>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</si>
  <si>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</si>
  <si>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</si>
  <si>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</si>
  <si>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</si>
  <si>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</si>
  <si>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</si>
  <si>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</si>
  <si>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</si>
  <si>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</si>
  <si>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</si>
  <si>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</si>
  <si>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</si>
  <si>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</si>
  <si>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</si>
  <si>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</si>
  <si>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</si>
  <si>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</si>
  <si>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</si>
  <si>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</si>
  <si>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</si>
  <si>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</si>
  <si>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</si>
  <si>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</si>
  <si>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</si>
  <si>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</si>
  <si>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</si>
  <si>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</si>
  <si>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</si>
  <si>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</si>
  <si>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</si>
  <si>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</si>
  <si>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</si>
  <si>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</si>
  <si>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</si>
  <si>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</si>
  <si>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</si>
  <si>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</si>
  <si>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</si>
  <si>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</si>
  <si>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</si>
  <si>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</si>
  <si>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</si>
  <si>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</si>
  <si>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</si>
  <si>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</si>
  <si>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</si>
  <si>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</si>
  <si>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</si>
  <si>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</si>
  <si>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</si>
  <si>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</si>
  <si>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</si>
  <si>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</si>
  <si>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</si>
  <si>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</si>
  <si>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</si>
  <si>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</si>
  <si>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</si>
  <si>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</si>
  <si>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</si>
  <si>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</si>
  <si>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</si>
  <si>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</si>
  <si>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</si>
  <si>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</si>
  <si>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</si>
  <si>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</si>
  <si>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</si>
  <si>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</si>
  <si>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</si>
  <si>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</si>
  <si>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</si>
  <si>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</si>
  <si>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</si>
  <si>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</si>
  <si>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</si>
  <si>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</si>
  <si>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</si>
  <si>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</si>
  <si>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</si>
  <si>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</si>
  <si>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</si>
  <si>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</si>
  <si>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</si>
  <si>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</si>
  <si>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</si>
  <si>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</si>
  <si>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</si>
  <si>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</si>
  <si>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</si>
  <si>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</si>
  <si>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</si>
  <si>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</si>
  <si>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</si>
  <si>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</si>
  <si>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</si>
  <si>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</si>
  <si>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</si>
  <si>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</si>
  <si>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</si>
  <si>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</si>
  <si>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</si>
  <si>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</si>
  <si>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</si>
  <si>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</si>
  <si>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</si>
  <si>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</si>
  <si>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</si>
  <si>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</si>
  <si>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</si>
  <si>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</si>
  <si>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</si>
  <si>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</si>
  <si>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</si>
  <si>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</si>
  <si>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</si>
  <si>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</si>
  <si>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</si>
  <si>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</si>
  <si>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</si>
  <si>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</si>
  <si>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</si>
  <si>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</si>
  <si>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</si>
  <si>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</si>
  <si>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</si>
  <si>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</si>
  <si>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</si>
  <si>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</si>
  <si>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</si>
  <si>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</si>
  <si>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</si>
  <si>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</si>
  <si>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</si>
  <si>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</si>
  <si>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</si>
  <si>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</si>
  <si>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</si>
  <si>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</si>
  <si>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</si>
  <si>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</si>
  <si>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</si>
  <si>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</si>
  <si>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</si>
  <si>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</si>
  <si>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</si>
  <si>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</si>
  <si>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</si>
  <si>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</si>
  <si>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</si>
  <si>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</si>
  <si>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</si>
  <si>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</si>
  <si>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</si>
  <si>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</si>
  <si>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</si>
  <si>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</si>
  <si>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</si>
  <si>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</si>
  <si>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</si>
  <si>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</si>
  <si>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</si>
  <si>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</si>
  <si>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</si>
  <si>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</si>
  <si>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</si>
  <si>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</si>
  <si>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</si>
  <si>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</si>
  <si>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</si>
  <si>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</si>
  <si>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</si>
  <si>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</si>
  <si>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</si>
  <si>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</si>
  <si>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</si>
  <si>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</si>
  <si>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</si>
  <si>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</si>
  <si>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</si>
  <si>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</si>
  <si>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</si>
  <si>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</si>
  <si>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</si>
  <si>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</si>
  <si>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</si>
  <si>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</si>
  <si>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</si>
  <si>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</si>
  <si>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</si>
  <si>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</si>
  <si>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</si>
  <si>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</si>
  <si>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</si>
  <si>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</si>
  <si>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23002942013</t>
  </si>
  <si>
    <t>23003882014</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</si>
  <si>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</si>
  <si>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</si>
  <si>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BERTA PAULA RIVERA QUIROZ</t>
  </si>
  <si>
    <t>BERTA TULIA RIVERO QUIROZ</t>
  </si>
  <si>
    <t>CALLE 14 #3B-34 BARRIO NUEVA GRANADA SAHAGUN-CORDOBA</t>
  </si>
  <si>
    <t>FRUTOZ@HOTMAIL.COM</t>
  </si>
  <si>
    <t>2021-23-10000786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</si>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</sst>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60" zoomScaleNormal="60" zoomScaleSheetLayoutView="40" zoomScalePageLayoutView="40" workbookViewId="0">
      <selection activeCell="N25" sqref="N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900113724</v>
      </c>
      <c r="C20" s="5"/>
      <c r="D20" s="73"/>
      <c r="E20" s="5"/>
      <c r="F20" s="5"/>
      <c r="G20" s="5"/>
      <c r="H20" s="186"/>
      <c r="I20" s="149" t="s">
        <v>220</v>
      </c>
      <c r="J20" s="150" t="s">
        <v>500</v>
      </c>
      <c r="K20" s="151">
        <v>2498867098</v>
      </c>
      <c r="L20" s="152"/>
      <c r="M20" s="152">
        <v>44561</v>
      </c>
      <c r="N20" s="135">
        <f>+(M20-L20)/30</f>
        <v>1485.3666666666666</v>
      </c>
      <c r="O20" s="138"/>
      <c r="U20" s="134"/>
      <c r="V20" s="105">
        <f ca="1">NOW()</f>
        <v>44194.131868634257</v>
      </c>
      <c r="W20" s="105">
        <f ca="1">NOW()</f>
        <v>44194.131868634257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REGIONAL UNIDOS POR UN TERRITORIO CON OPORTUNIDAD, PROGRESO SOCIAL Y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41563</v>
      </c>
      <c r="F48" s="145">
        <v>41943</v>
      </c>
      <c r="G48" s="160">
        <f>IF(AND(E48&lt;&gt;"",F48&lt;&gt;""),((F48-E48)/30),"")</f>
        <v>12.666666666666666</v>
      </c>
      <c r="H48" s="114" t="s">
        <v>2679</v>
      </c>
      <c r="I48" s="113" t="s">
        <v>220</v>
      </c>
      <c r="J48" s="113" t="s">
        <v>500</v>
      </c>
      <c r="K48" s="116">
        <v>2885279275</v>
      </c>
      <c r="L48" s="115" t="s">
        <v>26</v>
      </c>
      <c r="M48" s="117">
        <v>0.5</v>
      </c>
      <c r="N48" s="115" t="s">
        <v>27</v>
      </c>
      <c r="O48" s="115" t="s">
        <v>1148</v>
      </c>
      <c r="P48" s="78"/>
    </row>
    <row r="49" spans="1:16" s="6" customFormat="1" ht="24.75" customHeight="1" x14ac:dyDescent="0.25">
      <c r="A49" s="143">
        <v>2</v>
      </c>
      <c r="B49" s="111" t="s">
        <v>2676</v>
      </c>
      <c r="C49" s="112" t="s">
        <v>31</v>
      </c>
      <c r="D49" s="110" t="s">
        <v>2678</v>
      </c>
      <c r="E49" s="145">
        <v>42005</v>
      </c>
      <c r="F49" s="145">
        <v>42369</v>
      </c>
      <c r="G49" s="160">
        <f t="shared" ref="G49:G50" si="2">IF(AND(E49&lt;&gt;"",F49&lt;&gt;""),((F49-E49)/30),"")</f>
        <v>12.133333333333333</v>
      </c>
      <c r="H49" s="114" t="s">
        <v>2680</v>
      </c>
      <c r="I49" s="113" t="s">
        <v>220</v>
      </c>
      <c r="J49" s="113" t="s">
        <v>500</v>
      </c>
      <c r="K49" s="116">
        <v>2834390429</v>
      </c>
      <c r="L49" s="115" t="s">
        <v>1148</v>
      </c>
      <c r="M49" s="117">
        <v>1</v>
      </c>
      <c r="N49" s="115" t="s">
        <v>27</v>
      </c>
      <c r="O49" s="115" t="s">
        <v>1148</v>
      </c>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74966012.939999998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41991</v>
      </c>
      <c r="D193" s="5"/>
      <c r="E193" s="126">
        <v>3708</v>
      </c>
      <c r="F193" s="5"/>
      <c r="G193" s="5"/>
      <c r="H193" s="147" t="s">
        <v>2681</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v>3226552213</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4fb10211-09fb-4e80-9f0b-184718d5d98c"/>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2020-11-20T15:12:35Z</cp:lastPrinted>
  <dcterms:created xsi:type="dcterms:W3CDTF">2020-10-14T21:57:42Z</dcterms:created>
  <dcterms:modified xsi:type="dcterms:W3CDTF">2020-12-29T08:09:55Z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