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ell 14 3000 Series\Desktop\MANIFESTACIONES DE INTERES AFROBERRUGAS\ADE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<sst xmlns="http://schemas.openxmlformats.org/spreadsheetml/2006/main" count="3111" uniqueCount="2702">
  <si>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</si>
  <si>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</si>
  <si>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</si>
  <si>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</si>
  <si>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</si>
  <si>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</si>
  <si>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</si>
  <si>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</si>
  <si>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</si>
  <si>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</si>
  <si>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</si>
  <si>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</si>
  <si>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</si>
  <si>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</si>
  <si>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</si>
  <si>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</si>
  <si>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</si>
  <si>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</si>
  <si>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</si>
  <si>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</si>
  <si>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</si>
  <si>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</si>
  <si>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</si>
  <si>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</si>
  <si>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</si>
  <si>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</si>
  <si>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</si>
  <si>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</si>
  <si>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</si>
  <si>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</si>
  <si>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</si>
  <si>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</si>
  <si>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</si>
  <si>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</si>
  <si>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</si>
  <si>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</si>
  <si>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</si>
  <si>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</si>
  <si>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</si>
  <si>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</si>
  <si>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</si>
  <si>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</si>
  <si>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</si>
  <si>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</si>
  <si>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</si>
  <si>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</si>
  <si>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</si>
  <si>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</si>
  <si>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</si>
  <si>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</si>
  <si>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</si>
  <si>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</si>
  <si>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</si>
  <si>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</si>
  <si>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</si>
  <si>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</si>
  <si>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</si>
  <si>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</si>
  <si>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</si>
  <si>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</si>
  <si>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</si>
  <si>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</si>
  <si>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</si>
  <si>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</si>
  <si>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</si>
  <si>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</si>
  <si>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</si>
  <si>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</si>
  <si>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</si>
  <si>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</si>
  <si>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</si>
  <si>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</si>
  <si>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</si>
  <si>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</si>
  <si>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</si>
  <si>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</si>
  <si>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</si>
  <si>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</si>
  <si>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</si>
  <si>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</si>
  <si>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</si>
  <si>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</si>
  <si>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</si>
  <si>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</si>
  <si>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</si>
  <si>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</si>
  <si>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</si>
  <si>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</si>
  <si>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</si>
  <si>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</si>
  <si>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</si>
  <si>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</si>
  <si>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</si>
  <si>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</si>
  <si>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</si>
  <si>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</si>
  <si>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</si>
  <si>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</si>
  <si>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</si>
  <si>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</si>
  <si>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</si>
  <si>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</si>
  <si>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</si>
  <si>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</si>
  <si>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</si>
  <si>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</si>
  <si>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</si>
  <si>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</si>
  <si>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</si>
  <si>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</si>
  <si>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</si>
  <si>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</si>
  <si>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</si>
  <si>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</si>
  <si>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</si>
  <si>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</si>
  <si>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</si>
  <si>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</si>
  <si>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</si>
  <si>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</si>
  <si>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</si>
  <si>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</si>
  <si>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</si>
  <si>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</si>
  <si>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</si>
  <si>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</si>
  <si>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</si>
  <si>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</si>
  <si>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</si>
  <si>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</si>
  <si>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</si>
  <si>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</si>
  <si>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</si>
  <si>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</si>
  <si>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</si>
  <si>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</si>
  <si>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</si>
  <si>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</si>
  <si>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</si>
  <si>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</si>
  <si>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</si>
  <si>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</si>
  <si>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</si>
  <si>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</si>
  <si>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</si>
  <si>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</si>
  <si>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</si>
  <si>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</si>
  <si>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</si>
  <si>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</si>
  <si>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</si>
  <si>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</si>
  <si>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</si>
  <si>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</si>
  <si>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</si>
  <si>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</si>
  <si>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</si>
  <si>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</si>
  <si>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</si>
  <si>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</si>
  <si>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</si>
  <si>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</si>
  <si>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</si>
  <si>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</si>
  <si>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</si>
  <si>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</si>
  <si>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</si>
  <si>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</si>
  <si>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</si>
  <si>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</si>
  <si>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</si>
  <si>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</si>
  <si>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</si>
  <si>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</si>
  <si>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</si>
  <si>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</si>
  <si>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</si>
  <si>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</si>
  <si>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</si>
  <si>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</si>
  <si>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</si>
  <si>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</si>
  <si>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</si>
  <si>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</si>
  <si>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</si>
  <si>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</si>
  <si>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</si>
  <si>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</si>
  <si>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</si>
  <si>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</si>
  <si>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</si>
  <si>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</si>
  <si>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</si>
  <si>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</si>
  <si>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</si>
  <si>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</si>
  <si>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</si>
  <si>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</si>
  <si>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</si>
  <si>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</si>
  <si>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</si>
  <si>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</si>
  <si>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</si>
  <si>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</si>
  <si>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</si>
  <si>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</si>
  <si>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</si>
  <si>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</si>
  <si>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</si>
  <si>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</si>
  <si>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</si>
  <si>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</si>
  <si>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</si>
  <si>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</si>
  <si>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</si>
  <si>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</si>
  <si>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</si>
  <si>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</si>
  <si>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</si>
  <si>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</si>
  <si>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</si>
  <si>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</si>
  <si>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</si>
  <si>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</si>
  <si>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</si>
  <si>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</si>
  <si>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</si>
  <si>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</si>
  <si>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</si>
  <si>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</si>
  <si>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</si>
  <si>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</si>
  <si>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</si>
  <si>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</si>
  <si>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</si>
  <si>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</si>
  <si>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</si>
  <si>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</si>
  <si>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</si>
  <si>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</si>
  <si>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</si>
  <si>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</si>
  <si>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</si>
  <si>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</si>
  <si>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</si>
  <si>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</si>
  <si>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</si>
  <si>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</si>
  <si>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</si>
  <si>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</si>
  <si>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</si>
  <si>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</si>
  <si>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</si>
  <si>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</si>
  <si>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</si>
  <si>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</si>
  <si>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</si>
  <si>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</si>
  <si>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</si>
  <si>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</si>
  <si>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</si>
  <si>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</si>
  <si>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</si>
  <si>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</si>
  <si>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</si>
  <si>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</si>
  <si>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</si>
  <si>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</si>
  <si>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</si>
  <si>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</si>
  <si>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</si>
  <si>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</si>
  <si>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</si>
  <si>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</si>
  <si>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</si>
  <si>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</si>
  <si>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</si>
  <si>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</si>
  <si>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</si>
  <si>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</si>
  <si>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</si>
  <si>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</si>
  <si>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</si>
  <si>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</si>
  <si>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</si>
  <si>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</si>
  <si>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</si>
  <si>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</si>
  <si>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</si>
  <si>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</si>
  <si>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</si>
  <si>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</si>
  <si>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</si>
  <si>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</si>
  <si>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</si>
  <si>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</si>
  <si>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</si>
  <si>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</si>
  <si>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</si>
  <si>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</si>
  <si>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</si>
  <si>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</si>
  <si>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</si>
  <si>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</si>
  <si>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</si>
  <si>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</si>
  <si>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</si>
  <si>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</si>
  <si>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</si>
  <si>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</si>
  <si>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</si>
  <si>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</si>
  <si>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</si>
  <si>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</si>
  <si>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</si>
  <si>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</si>
  <si>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</si>
  <si>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</si>
  <si>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</si>
  <si>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</si>
  <si>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</si>
  <si>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</si>
  <si>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</si>
  <si>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</si>
  <si>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</si>
  <si>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</si>
  <si>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</si>
  <si>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</si>
  <si>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</si>
  <si>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</si>
  <si>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</si>
  <si>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</si>
  <si>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</si>
  <si>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</si>
  <si>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</si>
  <si>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</si>
  <si>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</si>
  <si>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</si>
  <si>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</si>
  <si>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</si>
  <si>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</si>
  <si>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</si>
  <si>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</si>
  <si>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</si>
  <si>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</si>
  <si>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</si>
  <si>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</si>
  <si>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</si>
  <si>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</si>
  <si>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</si>
  <si>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</si>
  <si>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</si>
  <si>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</si>
  <si>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</si>
  <si>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</si>
  <si>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</si>
  <si>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</si>
  <si>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</si>
  <si>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</si>
  <si>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</si>
  <si>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</si>
  <si>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</si>
  <si>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</si>
  <si>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</si>
  <si>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</si>
  <si>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</si>
  <si>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</si>
  <si>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</si>
  <si>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</si>
  <si>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</si>
  <si>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</si>
  <si>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</si>
  <si>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</si>
  <si>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</si>
  <si>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</si>
  <si>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</si>
  <si>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</si>
  <si>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</si>
  <si>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</si>
  <si>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</si>
  <si>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</si>
  <si>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</si>
  <si>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</si>
  <si>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</si>
  <si>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</si>
  <si>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</si>
  <si>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</si>
  <si>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</si>
  <si>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</si>
  <si>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</si>
  <si>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</si>
  <si>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</si>
  <si>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</si>
  <si>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</si>
  <si>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</si>
  <si>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</si>
  <si>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</si>
  <si>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</si>
  <si>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</si>
  <si>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</si>
  <si>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</si>
  <si>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</si>
  <si>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</si>
  <si>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</si>
  <si>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</si>
  <si>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</si>
  <si>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</si>
  <si>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</si>
  <si>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</si>
  <si>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</si>
  <si>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</si>
  <si>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</si>
  <si>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</si>
  <si>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</si>
  <si>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</si>
  <si>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</si>
  <si>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</si>
  <si>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</si>
  <si>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</si>
  <si>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</si>
  <si>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</si>
  <si>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</si>
  <si>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</si>
  <si>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</si>
  <si>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</si>
  <si>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</si>
  <si>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</si>
  <si>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</si>
  <si>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</si>
  <si>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</si>
  <si>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</si>
  <si>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</si>
  <si>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</si>
  <si>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</si>
  <si>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</si>
  <si>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</si>
  <si>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</si>
  <si>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</si>
  <si>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</si>
  <si>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</si>
  <si>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</si>
  <si>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</si>
  <si>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</si>
  <si>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</si>
  <si>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</si>
  <si>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</si>
  <si>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</si>
  <si>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</si>
  <si>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</si>
  <si>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</si>
  <si>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</si>
  <si>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</si>
  <si>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</si>
  <si>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</si>
  <si>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</si>
  <si>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</si>
  <si>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</si>
  <si>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</si>
  <si>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</si>
  <si>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</si>
  <si>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</si>
  <si>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</si>
  <si>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</si>
  <si>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</si>
  <si>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</si>
  <si>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</si>
  <si>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</si>
  <si>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</si>
  <si>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</si>
  <si>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</si>
  <si>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</si>
  <si>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</si>
  <si>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</si>
  <si>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</si>
  <si>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</si>
  <si>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</si>
  <si>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</si>
  <si>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</si>
  <si>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</si>
  <si>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</si>
  <si>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</si>
  <si>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</si>
  <si>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</si>
  <si>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</si>
  <si>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</si>
  <si>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</si>
  <si>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</si>
  <si>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</si>
  <si>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</si>
  <si>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</si>
  <si>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</si>
  <si>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</si>
  <si>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</si>
  <si>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</si>
  <si>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</si>
  <si>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</si>
  <si>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</si>
  <si>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</si>
  <si>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</si>
  <si>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</si>
  <si>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</si>
  <si>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</si>
  <si>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</si>
  <si>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</si>
  <si>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</si>
  <si>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</si>
  <si>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</si>
  <si>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</si>
  <si>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</si>
  <si>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</si>
  <si>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</si>
  <si>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</si>
  <si>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</si>
  <si>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</si>
  <si>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</si>
  <si>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</si>
  <si>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</si>
  <si>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</si>
  <si>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</si>
  <si>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</si>
  <si>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</si>
  <si>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</si>
  <si>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</si>
  <si>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</si>
  <si>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</si>
  <si>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</si>
  <si>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</si>
  <si>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</si>
  <si>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</si>
  <si>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</si>
  <si>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</si>
  <si>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</si>
  <si>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</si>
  <si>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</si>
  <si>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</si>
  <si>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</si>
  <si>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</si>
  <si>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</si>
  <si>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</si>
  <si>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</si>
  <si>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</si>
  <si>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</si>
  <si>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</si>
  <si>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</si>
  <si>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</si>
  <si>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</si>
  <si>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</si>
  <si>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</si>
  <si>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</si>
  <si>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</si>
  <si>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</si>
  <si>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</si>
  <si>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</si>
  <si>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</si>
  <si>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</si>
  <si>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</si>
  <si>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</si>
  <si>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</si>
  <si>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</si>
  <si>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</si>
  <si>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</si>
  <si>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</si>
  <si>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</si>
  <si>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</si>
  <si>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</si>
  <si>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</si>
  <si>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</si>
  <si>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</si>
  <si>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</si>
  <si>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</si>
  <si>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</si>
  <si>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</si>
  <si>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</si>
  <si>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</si>
  <si>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</si>
  <si>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</si>
  <si>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</si>
  <si>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</si>
  <si>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</si>
  <si>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</si>
  <si>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</si>
  <si>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</si>
  <si>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</si>
  <si>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</si>
  <si>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</si>
  <si>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</si>
  <si>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</si>
  <si>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</si>
  <si>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</si>
  <si>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</si>
  <si>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</si>
  <si>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</si>
  <si>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</si>
  <si>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</si>
  <si>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</si>
  <si>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</si>
  <si>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</si>
  <si>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</si>
  <si>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</si>
  <si>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</si>
  <si>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</si>
  <si>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</si>
  <si>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</si>
  <si>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</si>
  <si>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</si>
  <si>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</si>
  <si>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</si>
  <si>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</si>
  <si>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</si>
  <si>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</si>
  <si>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</si>
  <si>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</si>
  <si>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</si>
  <si>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</si>
  <si>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</si>
  <si>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</si>
  <si>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</si>
  <si>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</si>
  <si>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</si>
  <si>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</si>
  <si>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</si>
  <si>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</si>
  <si>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</si>
  <si>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</si>
  <si>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</si>
  <si>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</si>
  <si>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</si>
  <si>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</si>
  <si>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</si>
  <si>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</si>
  <si>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</si>
  <si>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</si>
  <si>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</si>
  <si>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</si>
  <si>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</si>
  <si>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</si>
  <si>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</si>
  <si>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</si>
  <si>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</si>
  <si>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</si>
  <si>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</si>
  <si>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</si>
  <si>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</si>
  <si>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</si>
  <si>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</si>
  <si>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</si>
  <si>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</si>
  <si>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</si>
  <si>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</si>
  <si>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</si>
  <si>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</si>
  <si>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</si>
  <si>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</si>
  <si>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</si>
  <si>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</si>
  <si>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</si>
  <si>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</si>
  <si>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</si>
  <si>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</si>
  <si>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</si>
  <si>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</si>
  <si>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</si>
  <si>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</si>
  <si>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</si>
  <si>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</si>
  <si>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</si>
  <si>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</si>
  <si>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</si>
  <si>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</si>
  <si>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</si>
  <si>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</si>
  <si>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</si>
  <si>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</si>
  <si>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</si>
  <si>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</si>
  <si>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</si>
  <si>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</si>
  <si>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</si>
  <si>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</si>
  <si>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</si>
  <si>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</si>
  <si>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</si>
  <si>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</si>
  <si>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</si>
  <si>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</si>
  <si>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</si>
  <si>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</si>
  <si>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</si>
  <si>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</si>
  <si>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</si>
  <si>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</si>
  <si>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</si>
  <si>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</si>
  <si>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</si>
  <si>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</si>
  <si>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</si>
  <si>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</si>
  <si>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</si>
  <si>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</si>
  <si>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</si>
  <si>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</si>
  <si>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</si>
  <si>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</si>
  <si>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</si>
  <si>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</si>
  <si>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</si>
  <si>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</si>
  <si>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</si>
  <si>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</si>
  <si>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</si>
  <si>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</si>
  <si>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</si>
  <si>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</si>
  <si>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</si>
  <si>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</si>
  <si>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</si>
  <si>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</si>
  <si>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</si>
  <si>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</si>
  <si>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</si>
  <si>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</si>
  <si>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</si>
  <si>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</si>
  <si>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</si>
  <si>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</si>
  <si>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</si>
  <si>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</si>
  <si>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</si>
  <si>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</si>
  <si>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</si>
  <si>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</si>
  <si>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</si>
  <si>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</si>
  <si>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</si>
  <si>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</si>
  <si>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</si>
  <si>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</si>
  <si>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</si>
  <si>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</si>
  <si>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</si>
  <si>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</si>
  <si>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</si>
  <si>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</si>
  <si>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</si>
  <si>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</si>
  <si>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</si>
  <si>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</si>
  <si>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</si>
  <si>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</si>
  <si>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</si>
  <si>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</si>
  <si>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</si>
  <si>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</si>
  <si>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</si>
  <si>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</si>
  <si>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</si>
  <si>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</si>
  <si>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</si>
  <si>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</si>
  <si>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</si>
  <si>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</si>
  <si>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</si>
  <si>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</si>
  <si>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</si>
  <si>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</si>
  <si>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</si>
  <si>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</si>
  <si>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</si>
  <si>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</si>
  <si>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</si>
  <si>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</si>
  <si>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</si>
  <si>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</si>
  <si>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</si>
  <si>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</si>
  <si>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</si>
  <si>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</si>
  <si>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</si>
  <si>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</si>
  <si>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</si>
  <si>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</si>
  <si>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</si>
  <si>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</si>
  <si>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</si>
  <si>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</si>
  <si>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</si>
  <si>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</si>
  <si>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</si>
  <si>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</si>
  <si>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</si>
  <si>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</si>
  <si>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</si>
  <si>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</si>
  <si>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</si>
  <si>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</si>
  <si>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</si>
  <si>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</si>
  <si>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</si>
  <si>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</si>
  <si>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</si>
  <si>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</si>
  <si>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</si>
  <si>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</si>
  <si>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</si>
  <si>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</si>
  <si>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</si>
  <si>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</si>
  <si>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</si>
  <si>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</si>
  <si>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</si>
  <si>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</si>
  <si>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</si>
  <si>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</si>
  <si>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</si>
  <si>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</si>
  <si>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</si>
  <si>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</si>
  <si>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</si>
  <si>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</si>
  <si>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</si>
  <si>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</si>
  <si>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</si>
  <si>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</si>
  <si>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</si>
  <si>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</si>
  <si>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</si>
  <si>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</si>
  <si>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</si>
  <si>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</si>
  <si>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</si>
  <si>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</si>
  <si>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</si>
  <si>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</si>
  <si>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</si>
  <si>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</si>
  <si>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</si>
  <si>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</si>
  <si>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</si>
  <si>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</si>
  <si>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</si>
  <si>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</si>
  <si>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</si>
  <si>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</si>
  <si>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</si>
  <si>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</si>
  <si>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</si>
  <si>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</si>
  <si>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</si>
  <si>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</si>
  <si>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</si>
  <si>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</si>
  <si>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</si>
  <si>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</si>
  <si>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</si>
  <si>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</si>
  <si>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</si>
  <si>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</si>
  <si>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</si>
  <si>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</si>
  <si>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</si>
  <si>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</si>
  <si>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</si>
  <si>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</si>
  <si>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</si>
  <si>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</si>
  <si>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</si>
  <si>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</si>
  <si>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</si>
  <si>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</si>
  <si>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</si>
  <si>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</si>
  <si>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</si>
  <si>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</si>
  <si>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</si>
  <si>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</si>
  <si>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</si>
  <si>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</si>
  <si>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</si>
  <si>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</si>
  <si>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</si>
  <si>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</si>
  <si>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</si>
  <si>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</si>
  <si>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</si>
  <si>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</si>
  <si>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</si>
  <si>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</si>
  <si>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</si>
  <si>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</si>
  <si>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</si>
  <si>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</si>
  <si>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</si>
  <si>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</si>
  <si>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</si>
  <si>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</si>
  <si>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</si>
  <si>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</si>
  <si>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</si>
  <si>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</si>
  <si>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</si>
  <si>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</si>
  <si>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</si>
  <si>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</si>
  <si>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</si>
  <si>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</si>
  <si>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</si>
  <si>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</si>
  <si>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</si>
  <si>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</si>
  <si>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</si>
  <si>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</si>
  <si>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</si>
  <si>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</si>
  <si>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</si>
  <si>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</si>
  <si>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</si>
  <si>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</si>
  <si>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</si>
  <si>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</si>
  <si>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</si>
  <si>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</si>
  <si>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</si>
  <si>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</si>
  <si>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</si>
  <si>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</si>
  <si>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</si>
  <si>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</si>
  <si>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</si>
  <si>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</si>
  <si>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</si>
  <si>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</si>
  <si>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</si>
  <si>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</si>
  <si>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</si>
  <si>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</si>
  <si>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</si>
  <si>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</si>
  <si>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</si>
  <si>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</si>
  <si>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</si>
  <si>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</si>
  <si>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</si>
  <si>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</si>
  <si>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</si>
  <si>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</si>
  <si>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</si>
  <si>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</si>
  <si>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</si>
  <si>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</si>
  <si>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</si>
  <si>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</si>
  <si>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</si>
  <si>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</si>
  <si>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</si>
  <si>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</si>
  <si>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</si>
  <si>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</si>
  <si>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</si>
  <si>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</si>
  <si>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</si>
  <si>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</si>
  <si>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</si>
  <si>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</si>
  <si>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</si>
  <si>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</si>
  <si>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</si>
  <si>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</si>
  <si>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</si>
  <si>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</si>
  <si>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</si>
  <si>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</si>
  <si>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</si>
  <si>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</si>
  <si>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</si>
  <si>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</si>
  <si>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</si>
  <si>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</si>
  <si>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</si>
  <si>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</si>
  <si>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</si>
  <si>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</si>
  <si>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</si>
  <si>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</si>
  <si>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</si>
  <si>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</si>
  <si>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</si>
  <si>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</si>
  <si>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</si>
  <si>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</si>
  <si>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</si>
  <si>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</si>
  <si>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</si>
  <si>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</si>
  <si>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</si>
  <si>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</si>
  <si>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</si>
  <si>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</si>
  <si>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</si>
  <si>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</si>
  <si>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</si>
  <si>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</si>
  <si>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</si>
  <si>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</si>
  <si>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</si>
  <si>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</si>
  <si>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</si>
  <si>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</si>
  <si>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</si>
  <si>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</si>
  <si>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</si>
  <si>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</si>
  <si>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</si>
  <si>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</si>
  <si>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</si>
  <si>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</si>
  <si>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</si>
  <si>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</si>
  <si>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</si>
  <si>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</si>
  <si>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</si>
  <si>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</si>
  <si>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</si>
  <si>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</si>
  <si>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</si>
  <si>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</si>
  <si>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</si>
  <si>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</si>
  <si>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</si>
  <si>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</si>
  <si>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</si>
  <si>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</si>
  <si>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</si>
  <si>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</si>
  <si>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</si>
  <si>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</si>
  <si>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</si>
  <si>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</si>
  <si>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</si>
  <si>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</si>
  <si>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</si>
  <si>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</si>
  <si>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</si>
  <si>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</si>
  <si>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</si>
  <si>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</si>
  <si>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</si>
  <si>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</si>
  <si>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</si>
  <si>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</si>
  <si>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</si>
  <si>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</si>
  <si>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</si>
  <si>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</si>
  <si>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</si>
  <si>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</si>
  <si>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</si>
  <si>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</si>
  <si>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</si>
  <si>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</si>
  <si>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</si>
  <si>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</si>
  <si>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</si>
  <si>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</si>
  <si>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</si>
  <si>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</si>
  <si>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</si>
  <si>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</si>
  <si>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</si>
  <si>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</si>
  <si>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</si>
  <si>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</si>
  <si>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</si>
  <si>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</si>
  <si>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</si>
  <si>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</si>
  <si>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</si>
  <si>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</si>
  <si>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</si>
  <si>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</si>
  <si>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</si>
  <si>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</si>
  <si>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</si>
  <si>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</si>
  <si>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</si>
  <si>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</si>
  <si>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</si>
  <si>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</si>
  <si>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</si>
  <si>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</si>
  <si>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</si>
  <si>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</si>
  <si>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</si>
  <si>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</si>
  <si>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</si>
  <si>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</si>
  <si>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</si>
  <si>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</si>
  <si>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</si>
  <si>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</si>
  <si>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</si>
  <si>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</si>
  <si>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</si>
  <si>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</si>
  <si>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</si>
  <si>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</si>
  <si>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</si>
  <si>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</si>
  <si>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</si>
  <si>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</si>
  <si>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</si>
  <si>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</si>
  <si>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</si>
  <si>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</si>
  <si>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</si>
  <si>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</si>
  <si>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</si>
  <si>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</si>
  <si>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</si>
  <si>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</si>
  <si>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</si>
  <si>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</si>
  <si>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</si>
  <si>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</si>
  <si>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</si>
  <si>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</si>
  <si>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</si>
  <si>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</si>
  <si>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</si>
  <si>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</si>
  <si>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</si>
  <si>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</si>
  <si>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</si>
  <si>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</si>
  <si>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</si>
  <si>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</si>
  <si>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</si>
  <si>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</si>
  <si>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</si>
  <si>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</si>
  <si>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</si>
  <si>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</si>
  <si>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</si>
  <si>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</si>
  <si>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</si>
  <si>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</si>
  <si>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</si>
  <si>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</si>
  <si>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</si>
  <si>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</si>
  <si>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</si>
  <si>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</si>
  <si>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</si>
  <si>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</si>
  <si>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</si>
  <si>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</si>
  <si>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</si>
  <si>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</si>
  <si>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</si>
  <si>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</si>
  <si>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</si>
  <si>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</si>
  <si>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</si>
  <si>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</si>
  <si>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</si>
  <si>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</si>
  <si>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</si>
  <si>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</si>
  <si>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</si>
  <si>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</si>
  <si>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</si>
  <si>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</si>
  <si>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</si>
  <si>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</si>
  <si>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</si>
  <si>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</si>
  <si>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</si>
  <si>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</si>
  <si>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</si>
  <si>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</si>
  <si>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</si>
  <si>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</si>
  <si>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</si>
  <si>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</si>
  <si>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</si>
  <si>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</si>
  <si>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</si>
  <si>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</si>
  <si>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</si>
  <si>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</si>
  <si>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</si>
  <si>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</si>
  <si>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</si>
  <si>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</si>
  <si>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</si>
  <si>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</si>
  <si>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</si>
  <si>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</si>
  <si>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</si>
  <si>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</si>
  <si>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</si>
  <si>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</si>
  <si>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</si>
  <si>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</si>
  <si>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</si>
  <si>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</si>
  <si>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</si>
  <si>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</si>
  <si>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</si>
  <si>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</si>
  <si>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</si>
  <si>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</si>
  <si>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</si>
  <si>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</si>
  <si>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</si>
  <si>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</si>
  <si>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</si>
  <si>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</si>
  <si>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</si>
  <si>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</si>
  <si>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</si>
  <si>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</si>
  <si>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</si>
  <si>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</si>
  <si>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</si>
  <si>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</si>
  <si>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</si>
  <si>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</si>
  <si>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</si>
  <si>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</si>
  <si>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</si>
  <si>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</si>
  <si>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</si>
  <si>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</si>
  <si>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</si>
  <si>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</si>
  <si>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</si>
  <si>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</si>
  <si>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</si>
  <si>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</si>
  <si>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</si>
  <si>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</si>
  <si>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</si>
  <si>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</si>
  <si>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</si>
  <si>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</si>
  <si>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</si>
  <si>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</si>
  <si>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</si>
  <si>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</si>
  <si>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</si>
  <si>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</si>
  <si>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</si>
  <si>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</si>
  <si>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</si>
  <si>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</si>
  <si>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</si>
  <si>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</si>
  <si>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</si>
  <si>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</si>
  <si>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</si>
  <si>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</si>
  <si>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</si>
  <si>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</si>
  <si>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</si>
  <si>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</si>
  <si>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</si>
  <si>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</si>
  <si>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</si>
  <si>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</si>
  <si>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</si>
  <si>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</si>
  <si>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</si>
  <si>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</si>
  <si>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</si>
  <si>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</si>
  <si>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</si>
  <si>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</si>
  <si>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</si>
  <si>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</si>
  <si>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</si>
  <si>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</si>
  <si>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</si>
  <si>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</si>
  <si>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</si>
  <si>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</si>
  <si>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</si>
  <si>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</si>
  <si>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</si>
  <si>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</si>
  <si>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</si>
  <si>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</si>
  <si>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</si>
  <si>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</si>
  <si>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</si>
  <si>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</si>
  <si>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</si>
  <si>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</si>
  <si>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</si>
  <si>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</si>
  <si>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</si>
  <si>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</si>
  <si>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</si>
  <si>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</si>
  <si>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</si>
  <si>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</si>
  <si>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</si>
  <si>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</si>
  <si>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</si>
  <si>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</si>
  <si>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</si>
  <si>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</si>
  <si>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</si>
  <si>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</si>
  <si>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</si>
  <si>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</si>
  <si>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</si>
  <si>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</si>
  <si>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</si>
  <si>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</si>
  <si>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</si>
  <si>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</si>
  <si>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</si>
  <si>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</si>
  <si>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</si>
  <si>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</si>
  <si>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</si>
  <si>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</si>
  <si>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</si>
  <si>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</si>
  <si>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</si>
  <si>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</si>
  <si>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</si>
  <si>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</si>
  <si>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</si>
  <si>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</si>
  <si>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</si>
  <si>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</si>
  <si>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</si>
  <si>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</si>
  <si>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</si>
  <si>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</si>
  <si>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</si>
  <si>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</si>
  <si>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</si>
  <si>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</si>
  <si>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</si>
  <si>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</si>
  <si>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</si>
  <si>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</si>
  <si>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</si>
  <si>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</si>
  <si>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</si>
  <si>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</si>
  <si>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</si>
  <si>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</si>
  <si>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</si>
  <si>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</si>
  <si>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</si>
  <si>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</si>
  <si>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</si>
  <si>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</si>
  <si>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</si>
  <si>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</si>
  <si>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</si>
  <si>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</si>
  <si>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</si>
  <si>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</si>
  <si>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</si>
  <si>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</si>
  <si>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</si>
  <si>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</si>
  <si>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</si>
  <si>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</si>
  <si>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</si>
  <si>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</si>
  <si>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</si>
  <si>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</si>
  <si>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</si>
  <si>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</si>
  <si>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</si>
  <si>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</si>
  <si>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</si>
  <si>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</si>
  <si>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</si>
  <si>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</si>
  <si>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</si>
  <si>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</si>
  <si>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</si>
  <si>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</si>
  <si>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</si>
  <si>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</si>
  <si>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</si>
  <si>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</si>
  <si>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</si>
  <si>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</si>
  <si>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</si>
  <si>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</si>
  <si>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</si>
  <si>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</si>
  <si>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</si>
  <si>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</si>
  <si>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</si>
  <si>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</si>
  <si>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</si>
  <si>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</si>
  <si>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</si>
  <si>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</si>
  <si>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</si>
  <si>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</si>
  <si>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</si>
  <si>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</si>
  <si>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</si>
  <si>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</si>
  <si>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</si>
  <si>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</si>
  <si>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</si>
  <si>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</si>
  <si>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</si>
  <si>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</si>
  <si>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</si>
  <si>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</si>
  <si>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</si>
  <si>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</si>
  <si>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</si>
  <si>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</si>
  <si>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</si>
  <si>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</si>
  <si>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</si>
  <si>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</si>
  <si>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</si>
  <si>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</si>
  <si>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</si>
  <si>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</si>
  <si>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</si>
  <si>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</si>
  <si>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</si>
  <si>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</si>
  <si>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</si>
  <si>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</si>
  <si>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</si>
  <si>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</si>
  <si>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</si>
  <si>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</si>
  <si>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</si>
  <si>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</si>
  <si>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</si>
  <si>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</si>
  <si>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</si>
  <si>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</si>
  <si>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</si>
  <si>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</si>
  <si>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</si>
  <si>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</si>
  <si>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</si>
  <si>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</si>
  <si>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</si>
  <si>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</si>
  <si>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</si>
  <si>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</si>
  <si>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</si>
  <si>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</si>
  <si>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</si>
  <si>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</si>
  <si>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</si>
  <si>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</si>
  <si>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</si>
  <si>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</si>
  <si>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</si>
  <si>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</si>
  <si>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</si>
  <si>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</si>
  <si>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</si>
  <si>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</si>
  <si>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</si>
  <si>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</si>
  <si>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</si>
  <si>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</si>
  <si>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</si>
  <si>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</si>
  <si>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</si>
  <si>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</si>
  <si>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</si>
  <si>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</si>
  <si>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</si>
  <si>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</si>
  <si>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</si>
  <si>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</si>
  <si>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</si>
  <si>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</si>
  <si>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</si>
  <si>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</si>
  <si>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</si>
  <si>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</si>
  <si>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</si>
  <si>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</si>
  <si>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</si>
  <si>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</si>
  <si>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</si>
  <si>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</si>
  <si>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</si>
  <si>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</si>
  <si>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</si>
  <si>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</si>
  <si>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</si>
  <si>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</si>
  <si>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</si>
  <si>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</si>
  <si>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</si>
  <si>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</si>
  <si>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</si>
  <si>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</si>
  <si>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</si>
  <si>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</si>
  <si>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</si>
  <si>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</si>
  <si>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</si>
  <si>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</si>
  <si>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</si>
  <si>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</si>
  <si>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</si>
  <si>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</si>
  <si>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</si>
  <si>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</si>
  <si>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</si>
  <si>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</si>
  <si>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</si>
  <si>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</si>
  <si>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</si>
  <si>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</si>
  <si>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</si>
  <si>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</si>
  <si>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</si>
  <si>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</si>
  <si>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</si>
  <si>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</si>
  <si>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</si>
  <si>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</si>
  <si>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</si>
  <si>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</si>
  <si>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</si>
  <si>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</si>
  <si>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</si>
  <si>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</si>
  <si>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</si>
  <si>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</si>
  <si>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</si>
  <si>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</si>
  <si>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</si>
  <si>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</si>
  <si>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</si>
  <si>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</si>
  <si>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</si>
  <si>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</si>
  <si>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</si>
  <si>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</si>
  <si>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</si>
  <si>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</si>
  <si>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</si>
  <si>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</si>
  <si>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</si>
  <si>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</si>
  <si>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</si>
  <si>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</si>
  <si>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</si>
  <si>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</si>
  <si>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</si>
  <si>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</si>
  <si>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</si>
  <si>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</si>
  <si>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</si>
  <si>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</si>
  <si>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</si>
  <si>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</si>
  <si>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</si>
  <si>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</si>
  <si>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</si>
  <si>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</si>
  <si>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</si>
  <si>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</si>
  <si>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</si>
  <si>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</si>
  <si>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</si>
  <si>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</si>
  <si>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</si>
  <si>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</si>
  <si>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</si>
  <si>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</si>
  <si>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</si>
  <si>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</si>
  <si>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</si>
  <si>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</si>
  <si>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</si>
  <si>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</si>
  <si>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</si>
  <si>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</si>
  <si>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</si>
  <si>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</si>
  <si>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</si>
  <si>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</si>
  <si>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</si>
  <si>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</si>
  <si>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</si>
  <si>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</si>
  <si>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</si>
  <si>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</si>
  <si>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</si>
  <si>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</si>
  <si>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</si>
  <si>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</si>
  <si>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</si>
  <si>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</si>
  <si>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</si>
  <si>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</si>
  <si>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</si>
  <si>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</si>
  <si>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</si>
  <si>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</si>
  <si>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</si>
  <si>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</si>
  <si>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</si>
  <si>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</si>
  <si>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</si>
  <si>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</si>
  <si>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</si>
  <si>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</si>
  <si>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</si>
  <si>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</si>
  <si>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</si>
  <si>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</si>
  <si>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</si>
  <si>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</si>
  <si>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</si>
  <si>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</si>
  <si>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</si>
  <si>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</si>
  <si>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</si>
  <si>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</si>
  <si>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</si>
  <si>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</si>
  <si>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</si>
  <si>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</si>
  <si>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</si>
  <si>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</si>
  <si>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</si>
  <si>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</si>
  <si>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</si>
  <si>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</si>
  <si>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</si>
  <si>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</si>
  <si>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</si>
  <si>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</si>
  <si>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</si>
  <si>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</si>
  <si>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</si>
  <si>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</si>
  <si>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</si>
  <si>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</si>
  <si>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</si>
  <si>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</si>
  <si>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</si>
  <si>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</si>
  <si>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</si>
  <si>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</si>
  <si>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</si>
  <si>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</si>
  <si>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</si>
  <si>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</si>
  <si>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</si>
  <si>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</si>
  <si>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</si>
  <si>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</si>
  <si>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</si>
  <si>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</si>
  <si>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</si>
  <si>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</si>
  <si>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</si>
  <si>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</si>
  <si>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</si>
  <si>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</si>
  <si>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</si>
  <si>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</si>
  <si>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</si>
  <si>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</si>
  <si>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</si>
  <si>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</si>
  <si>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</si>
  <si>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</si>
  <si>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</si>
  <si>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</si>
  <si>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</si>
  <si>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</si>
  <si>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</si>
  <si>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</si>
  <si>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</si>
  <si>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</si>
  <si>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</si>
  <si>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</si>
  <si>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</si>
  <si>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</si>
  <si>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</si>
  <si>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</si>
  <si>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</si>
  <si>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</si>
  <si>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</si>
  <si>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</si>
  <si>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</si>
  <si>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</si>
  <si>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</si>
  <si>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</si>
  <si>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</si>
  <si>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</si>
  <si>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</si>
  <si>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</si>
  <si>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</si>
  <si>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</si>
  <si>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</si>
  <si>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</si>
  <si>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</si>
  <si>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</si>
  <si>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</si>
  <si>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</si>
  <si>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</si>
  <si>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</si>
  <si>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</si>
  <si>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</si>
  <si>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</si>
  <si>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</si>
  <si>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</si>
  <si>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</si>
  <si>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</si>
  <si>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</si>
  <si>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</si>
  <si>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</si>
  <si>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</si>
  <si>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</si>
  <si>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</si>
  <si>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</si>
  <si>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</si>
  <si>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</si>
  <si>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</si>
  <si>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</si>
  <si>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</si>
  <si>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</si>
  <si>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</si>
  <si>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</si>
  <si>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</si>
  <si>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</si>
  <si>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</si>
  <si>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</si>
  <si>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</si>
  <si>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</si>
  <si>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</si>
  <si>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</si>
  <si>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</si>
  <si>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</si>
  <si>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</si>
  <si>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</si>
  <si>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</si>
  <si>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</si>
  <si>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</si>
  <si>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</si>
  <si>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</si>
  <si>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</si>
  <si>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</si>
  <si>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</si>
  <si>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</si>
  <si>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</si>
  <si>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</si>
  <si>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</si>
  <si>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</si>
  <si>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</si>
  <si>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</si>
  <si>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</si>
  <si>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</si>
  <si>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</si>
  <si>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</si>
  <si>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</si>
  <si>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</si>
  <si>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</si>
  <si>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</si>
  <si>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</si>
  <si>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</si>
  <si>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</si>
  <si>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</si>
  <si>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</si>
  <si>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</si>
  <si>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</si>
  <si>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</si>
  <si>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</si>
  <si>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</si>
  <si>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</si>
  <si>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</si>
  <si>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</si>
  <si>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</si>
  <si>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</si>
  <si>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</si>
  <si>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</si>
  <si>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</si>
  <si>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</si>
  <si>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</si>
  <si>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</si>
  <si>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</si>
  <si>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</si>
  <si>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</si>
  <si>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</si>
  <si>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</si>
  <si>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</si>
  <si>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</si>
  <si>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</si>
  <si>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</si>
  <si>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</si>
  <si>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</si>
  <si>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</si>
  <si>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</si>
  <si>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</si>
  <si>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</si>
  <si>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</si>
  <si>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</si>
  <si>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</si>
  <si>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</si>
  <si>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</si>
  <si>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</si>
  <si>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</si>
  <si>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</si>
  <si>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</si>
  <si>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</si>
  <si>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</si>
  <si>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</si>
  <si>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</si>
  <si>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</si>
  <si>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</si>
  <si>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</si>
  <si>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</si>
  <si>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</si>
  <si>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</si>
  <si>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</si>
  <si>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</si>
  <si>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</si>
  <si>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</si>
  <si>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</si>
  <si>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</si>
  <si>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</si>
  <si>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</si>
  <si>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</si>
  <si>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</si>
  <si>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</si>
  <si>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</si>
  <si>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</si>
  <si>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</si>
  <si>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</si>
  <si>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</si>
  <si>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</si>
  <si>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</si>
  <si>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</si>
  <si>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</si>
  <si>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</si>
  <si>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</si>
  <si>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</si>
  <si>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</si>
  <si>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</si>
  <si>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</si>
  <si>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</si>
  <si>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</si>
  <si>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</si>
  <si>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</si>
  <si>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</si>
  <si>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</si>
  <si>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</si>
  <si>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</si>
  <si>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</si>
  <si>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</si>
  <si>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</si>
  <si>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</si>
  <si>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</si>
  <si>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</si>
  <si>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</si>
  <si>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</si>
  <si>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</si>
  <si>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</si>
  <si>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</si>
  <si>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</si>
  <si>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</si>
  <si>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</si>
  <si>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</si>
  <si>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</si>
  <si>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</si>
  <si>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</si>
  <si>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</si>
  <si>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</si>
  <si>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</si>
  <si>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</si>
  <si>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</si>
  <si>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</si>
  <si>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</si>
  <si>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</si>
  <si>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</si>
  <si>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</si>
  <si>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</si>
  <si>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</si>
  <si>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</si>
  <si>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</si>
  <si>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</si>
  <si>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</si>
  <si>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</si>
  <si>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</si>
  <si>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</si>
  <si>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</si>
  <si>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</si>
  <si>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</si>
  <si>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</si>
  <si>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</si>
  <si>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</si>
  <si>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</si>
  <si>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</si>
  <si>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</si>
  <si>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</si>
  <si>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</si>
  <si>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</si>
  <si>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</si>
  <si>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</si>
  <si>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</si>
  <si>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</si>
  <si>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</si>
  <si>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</si>
  <si>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</si>
  <si>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</si>
  <si>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</si>
  <si>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</si>
  <si>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</si>
  <si>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</si>
  <si>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</si>
  <si>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</si>
  <si>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</si>
  <si>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</si>
  <si>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</si>
  <si>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</si>
  <si>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</si>
  <si>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</si>
  <si>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</si>
  <si>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</si>
  <si>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</si>
  <si>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</si>
  <si>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</si>
  <si>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</si>
  <si>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</si>
  <si>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</si>
  <si>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</si>
  <si>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</si>
  <si>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</si>
  <si>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</si>
  <si>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</si>
  <si>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</si>
  <si>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</si>
  <si>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</si>
  <si>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</si>
  <si>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</si>
  <si>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</si>
  <si>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</si>
  <si>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</si>
  <si>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</si>
  <si>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</si>
  <si>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</si>
  <si>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</si>
  <si>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</si>
  <si>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</si>
  <si>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</si>
  <si>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</si>
  <si>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</si>
  <si>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</si>
  <si>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</si>
  <si>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</si>
  <si>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</si>
  <si>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</si>
  <si>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</si>
  <si>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</si>
  <si>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</si>
  <si>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</si>
  <si>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</si>
  <si>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</si>
  <si>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</si>
  <si>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</si>
  <si>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</si>
  <si>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</si>
  <si>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</si>
  <si>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</si>
  <si>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</si>
  <si>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</si>
  <si>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</si>
  <si>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</si>
  <si>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</si>
  <si>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</si>
  <si>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</si>
  <si>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</si>
  <si>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</si>
  <si>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</si>
  <si>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</si>
  <si>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</si>
  <si>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</si>
  <si>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</si>
  <si>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</si>
  <si>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</si>
  <si>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</si>
  <si>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</si>
  <si>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</si>
  <si>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</si>
  <si>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</si>
  <si>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</si>
  <si>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</si>
  <si>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</si>
  <si>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</si>
  <si>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</si>
  <si>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</si>
  <si>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</si>
  <si>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</si>
  <si>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</si>
  <si>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</si>
  <si>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</si>
  <si>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</si>
  <si>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</si>
  <si>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</si>
  <si>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</si>
  <si>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</si>
  <si>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</si>
  <si>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</si>
  <si>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</si>
  <si>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</si>
  <si>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</si>
  <si>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</si>
  <si>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</si>
  <si>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</si>
  <si>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</si>
  <si>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</si>
  <si>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</si>
  <si>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</si>
  <si>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</si>
  <si>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</si>
  <si>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</si>
  <si>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</si>
  <si>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</si>
  <si>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</si>
  <si>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</si>
  <si>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</si>
  <si>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</si>
  <si>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</si>
  <si>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</si>
  <si>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</si>
  <si>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</si>
  <si>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</si>
  <si>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</si>
  <si>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</si>
  <si>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</si>
  <si>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</si>
  <si>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</si>
  <si>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</si>
  <si>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</si>
  <si>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</si>
  <si>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</si>
  <si>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</si>
  <si>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</si>
  <si>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</si>
  <si>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</si>
  <si>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</si>
  <si>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</si>
  <si>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</si>
  <si>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</si>
  <si>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</si>
  <si>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</si>
  <si>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</si>
  <si>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</si>
  <si>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</si>
  <si>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</si>
  <si>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</si>
  <si>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</si>
  <si>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</si>
  <si>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</si>
  <si>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</si>
  <si>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</si>
  <si>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</si>
  <si>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</si>
  <si>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</si>
  <si>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</si>
  <si>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</si>
  <si>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</si>
  <si>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</si>
  <si>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</si>
  <si>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</si>
  <si>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</si>
  <si>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</si>
  <si>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</si>
  <si>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</si>
  <si>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</si>
  <si>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</si>
  <si>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</si>
  <si>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</si>
  <si>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</si>
  <si>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</si>
  <si>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</si>
  <si>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</si>
  <si>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</si>
  <si>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</si>
  <si>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</si>
  <si>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</si>
  <si>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</si>
  <si>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</si>
  <si>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</si>
  <si>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</si>
  <si>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</si>
  <si>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</si>
  <si>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</si>
  <si>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</si>
  <si>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</si>
  <si>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</si>
  <si>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</si>
  <si>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</si>
  <si>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</si>
  <si>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</si>
  <si>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</si>
  <si>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</si>
  <si>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</si>
  <si>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</si>
  <si>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</si>
  <si>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</si>
  <si>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</si>
  <si>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</si>
  <si>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</si>
  <si>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</si>
  <si>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</si>
  <si>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</si>
  <si>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</si>
  <si>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</si>
  <si>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</si>
  <si>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</si>
  <si>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</si>
  <si>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</si>
  <si>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</si>
  <si>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</si>
  <si>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</si>
  <si>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</si>
  <si>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</si>
  <si>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</si>
  <si>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</si>
  <si>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</si>
  <si>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</si>
  <si>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</si>
  <si>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</si>
  <si>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</si>
  <si>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</si>
  <si>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</si>
  <si>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</si>
  <si>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</si>
  <si>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</si>
  <si>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</si>
  <si>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</si>
  <si>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</si>
  <si>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</si>
  <si>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</si>
  <si>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</si>
  <si>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</si>
  <si>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</si>
  <si>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</si>
  <si>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</si>
  <si>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</si>
  <si>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</si>
  <si>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</si>
  <si>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</si>
  <si>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</si>
  <si>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</si>
  <si>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</si>
  <si>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</si>
  <si>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</si>
  <si>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</si>
  <si>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</si>
  <si>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</si>
  <si>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</si>
  <si>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</si>
  <si>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</si>
  <si>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</si>
  <si>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</si>
  <si>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</si>
  <si>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</si>
  <si>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</si>
  <si>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</si>
  <si>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</si>
  <si>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</si>
  <si>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</si>
  <si>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</si>
  <si>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</si>
  <si>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</si>
  <si>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</si>
  <si>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</si>
  <si>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</si>
  <si>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</si>
  <si>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</si>
  <si>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</si>
  <si>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</si>
  <si>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</si>
  <si>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</si>
  <si>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</si>
  <si>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</si>
  <si>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</si>
  <si>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</si>
  <si>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</si>
  <si>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</si>
  <si>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</si>
  <si>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</si>
  <si>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</si>
  <si>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</si>
  <si>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</si>
  <si>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</si>
  <si>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</si>
  <si>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</si>
  <si>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</si>
  <si>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</si>
  <si>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</si>
  <si>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</si>
  <si>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</si>
  <si>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</si>
  <si>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</si>
  <si>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</si>
  <si>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</si>
  <si>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</si>
  <si>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</si>
  <si>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</si>
  <si>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</si>
  <si>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</si>
  <si>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</si>
  <si>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</si>
  <si>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</si>
  <si>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</si>
  <si>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</si>
  <si>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</si>
  <si>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</si>
  <si>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</si>
  <si>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</si>
  <si>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</si>
  <si>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</si>
  <si>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</si>
  <si>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</si>
  <si>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</si>
  <si>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</si>
  <si>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</si>
  <si>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</si>
  <si>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</si>
  <si>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</si>
  <si>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</si>
  <si>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</si>
  <si>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</si>
  <si>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</si>
  <si>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</si>
  <si>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</si>
  <si>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</si>
  <si>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</si>
  <si>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</si>
  <si>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</si>
  <si>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</si>
  <si>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</si>
  <si>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</si>
  <si>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</si>
  <si>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</si>
  <si>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</si>
  <si>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</si>
  <si>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</si>
  <si>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</si>
  <si>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</si>
  <si>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</si>
  <si>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</si>
  <si>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</si>
  <si>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</si>
  <si>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</si>
  <si>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</si>
  <si>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</si>
  <si>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</si>
  <si>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</si>
  <si>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</si>
  <si>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</si>
  <si>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</si>
  <si>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</si>
  <si>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</si>
  <si>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</si>
  <si>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</si>
  <si>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</si>
  <si>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</si>
  <si>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</si>
  <si>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</si>
  <si>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</si>
  <si>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</si>
  <si>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</si>
  <si>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</si>
  <si>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</si>
  <si>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</si>
  <si>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</si>
  <si>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</si>
  <si>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</si>
  <si>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</si>
  <si>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</si>
  <si>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</si>
  <si>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</si>
  <si>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</si>
  <si>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</si>
  <si>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</si>
  <si>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</si>
  <si>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</si>
  <si>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</si>
  <si>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</si>
  <si>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</si>
  <si>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</si>
  <si>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</si>
  <si>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</si>
  <si>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</si>
  <si>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</si>
  <si>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</si>
  <si>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</si>
  <si>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</si>
  <si>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</si>
  <si>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</si>
  <si>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</si>
  <si>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</si>
  <si>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</si>
  <si>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</si>
  <si>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</si>
  <si>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</si>
  <si>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</si>
  <si>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</si>
  <si>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</si>
  <si>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</si>
  <si>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</si>
  <si>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</si>
  <si>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</si>
  <si>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</si>
  <si>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</si>
  <si>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</si>
  <si>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</si>
  <si>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</si>
  <si>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</si>
  <si>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</si>
  <si>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</si>
  <si>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</si>
  <si>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</si>
  <si>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</si>
  <si>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</si>
  <si>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</si>
  <si>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</si>
  <si>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</si>
  <si>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</si>
  <si>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</si>
  <si>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</si>
  <si>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</si>
  <si>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</si>
  <si>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</si>
  <si>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</si>
  <si>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</si>
  <si>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</si>
  <si>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</si>
  <si>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</si>
  <si>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</si>
  <si>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</si>
  <si>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</si>
  <si>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</si>
  <si>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</si>
  <si>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</si>
  <si>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</si>
  <si>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</si>
  <si>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</si>
  <si>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</si>
  <si>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</si>
  <si>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</si>
  <si>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</si>
  <si>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</si>
  <si>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</si>
  <si>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</si>
  <si>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</si>
  <si>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</si>
  <si>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</si>
  <si>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</si>
  <si>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</si>
  <si>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</si>
  <si>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</si>
  <si>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</si>
  <si>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</si>
  <si>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</si>
  <si>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</si>
  <si>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</si>
  <si>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</si>
  <si>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</si>
  <si>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</si>
  <si>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</si>
  <si>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</si>
  <si>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</si>
  <si>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</si>
  <si>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</si>
  <si>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</si>
  <si>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</si>
  <si>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</si>
  <si>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</si>
  <si>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</si>
  <si>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</si>
  <si>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</si>
  <si>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</si>
  <si>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</si>
  <si>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</si>
  <si>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</si>
  <si>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</si>
  <si>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</si>
  <si>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</si>
  <si>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</si>
  <si>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</si>
  <si>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</si>
  <si>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</si>
  <si>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</si>
  <si>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</si>
  <si>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</si>
  <si>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</si>
  <si>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</si>
  <si>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</si>
  <si>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</si>
  <si>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</si>
  <si>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</si>
  <si>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</si>
  <si>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</si>
  <si>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</si>
  <si>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</si>
  <si>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</si>
  <si>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</si>
  <si>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</si>
  <si>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</si>
  <si>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</si>
  <si>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</si>
  <si>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</si>
  <si>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</si>
  <si>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</si>
  <si>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</si>
  <si>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</si>
  <si>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</si>
  <si>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</si>
  <si>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</si>
  <si>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</si>
  <si>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</si>
  <si>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</si>
  <si>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</si>
  <si>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</si>
  <si>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</si>
  <si>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</si>
  <si>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</si>
  <si>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</si>
  <si>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</si>
  <si>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</si>
  <si>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</si>
  <si>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</si>
  <si>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</si>
  <si>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</si>
  <si>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</si>
  <si>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</si>
  <si>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</si>
  <si>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</si>
  <si>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</si>
  <si>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</si>
  <si>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</si>
  <si>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</si>
  <si>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</si>
  <si>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</si>
  <si>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</si>
  <si>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</si>
  <si>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</si>
  <si>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</si>
  <si>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</si>
  <si>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</si>
  <si>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</si>
  <si>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</si>
  <si>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</si>
  <si>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</si>
  <si>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</si>
  <si>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</si>
  <si>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</si>
  <si>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</si>
  <si>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</si>
  <si>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</si>
  <si>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</si>
  <si>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</si>
  <si>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</si>
  <si>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</si>
  <si>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</si>
  <si>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</si>
  <si>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</si>
  <si>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</si>
  <si>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</si>
  <si>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</si>
  <si>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</si>
  <si>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</si>
  <si>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</si>
  <si>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</si>
  <si>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</si>
  <si>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</si>
  <si>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</si>
  <si>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</si>
  <si>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</si>
  <si>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</si>
  <si>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</si>
  <si>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</si>
  <si>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</si>
  <si>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</si>
  <si>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</si>
  <si>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</si>
  <si>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</si>
  <si>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</si>
  <si>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</si>
  <si>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</si>
  <si>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</si>
  <si>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</si>
  <si>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</si>
  <si>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</si>
  <si>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</si>
  <si>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</si>
  <si>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</si>
  <si>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</si>
  <si>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</si>
  <si>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</si>
  <si>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</si>
  <si>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</si>
  <si>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</si>
  <si>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</si>
  <si>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</si>
  <si>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</si>
  <si>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</si>
  <si>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</si>
  <si>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</si>
  <si>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</si>
  <si>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</si>
  <si>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</si>
  <si>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</si>
  <si>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</si>
  <si>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</si>
  <si>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</si>
  <si>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</si>
  <si>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</si>
  <si>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</si>
  <si>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</si>
  <si>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</si>
  <si>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</si>
  <si>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</si>
  <si>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</si>
  <si>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</si>
  <si>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</si>
  <si>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</si>
  <si>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</si>
  <si>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</si>
  <si>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</si>
  <si>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</si>
  <si>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</si>
  <si>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</si>
  <si>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</si>
  <si>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</si>
  <si>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</si>
  <si>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</si>
  <si>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</si>
  <si>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</si>
  <si>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</si>
  <si>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</si>
  <si>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</si>
  <si>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</si>
  <si>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</si>
  <si>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</si>
  <si>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</si>
  <si>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</si>
  <si>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</si>
  <si>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</si>
  <si>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</si>
  <si>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</si>
  <si>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</si>
  <si>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</si>
  <si>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</si>
  <si>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</si>
  <si>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</si>
  <si>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</si>
  <si>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</si>
  <si>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</si>
  <si>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</si>
  <si>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</si>
  <si>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</si>
  <si>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</si>
  <si>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</si>
  <si>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</si>
  <si>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</si>
  <si>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</si>
  <si>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</si>
  <si>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</si>
  <si>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</si>
  <si>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</si>
  <si>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</si>
  <si>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</si>
  <si>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</si>
  <si>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</si>
  <si>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</si>
  <si>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</si>
  <si>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</si>
  <si>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</si>
  <si>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</si>
  <si>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</si>
  <si>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</si>
  <si>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</si>
  <si>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</si>
  <si>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</si>
  <si>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</si>
  <si>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</si>
  <si>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</si>
  <si>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</si>
  <si>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</si>
  <si>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</si>
  <si>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</si>
  <si>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</si>
  <si>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</si>
  <si>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</si>
  <si>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</si>
  <si>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</si>
  <si>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</si>
  <si>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</si>
  <si>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</si>
  <si>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</si>
  <si>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</si>
  <si>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</si>
  <si>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</si>
  <si>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</si>
  <si>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</si>
  <si>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</si>
  <si>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</si>
  <si>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</si>
  <si>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</si>
  <si>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</si>
  <si>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</si>
  <si>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</si>
  <si>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</si>
  <si>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</si>
  <si>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</si>
  <si>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</si>
  <si>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</si>
  <si>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</si>
  <si>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</si>
  <si>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</si>
  <si>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</si>
  <si>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</si>
  <si>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</si>
  <si>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</si>
  <si>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</si>
  <si>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</si>
  <si>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</si>
  <si>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</si>
  <si>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</si>
  <si>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</si>
  <si>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</si>
  <si>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</si>
  <si>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</si>
  <si>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</si>
  <si>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</si>
  <si>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</si>
  <si>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</si>
  <si>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</si>
  <si>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</si>
  <si>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</si>
  <si>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</si>
  <si>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</si>
  <si>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</si>
  <si>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</si>
  <si>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</si>
  <si>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</si>
  <si>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</si>
  <si>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</si>
  <si>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</si>
  <si>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</si>
  <si>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</si>
  <si>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</si>
  <si>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</si>
  <si>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</si>
  <si>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</si>
  <si>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</si>
  <si>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</si>
  <si>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</si>
  <si>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</si>
  <si>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CENTRO EDUCATIVO MI SEGUNDO HOGAR</t>
  </si>
  <si>
    <t>005-2018</t>
  </si>
  <si>
    <t>DESARROLLAR PROCESOS TRANVERSALES DE FORMACION, ORIENTACION Y ACOMPAÑAMIENTO TOMANDO COMO REFERENTE LOS PROGRAMAS DE PRIMERA INFANCIA (MANUALES OPERATIVOS Y LINEAMIENTOS TECNICOS) ADAPTANDOLA A LOS NIVELES DE EDUCACION PREESCOLAR (PRE JARDIN, JARDIN Y TRANSICION) DIRIGIDOS A LOS NIÑOS Y NIÑAS Y A SU NUCLEO FAMILIAR INCLUYENDO VISITA DOMICIALIARIAS A LOS PADRES Y ACUDIENDO A LOS NIÑOS Y NIÑAS DEL CENTREO EDUCATIVOS MI SEGUNDO HOGAR DURANTE EL AÑO LECTIVO 2018, UTILIZANDO ESTRATEGIAS PEDAGOGICAS, EL JUEGO , EL ARTE Y LA CULTURA  A TRAVEZ DE TALLERES PRACTICOS APLICADOS A NIÑOS Y NIÑAS FAMILIAS Y COMUNIDAD</t>
  </si>
  <si>
    <t>NO</t>
  </si>
  <si>
    <t>007-2019</t>
  </si>
  <si>
    <t>INSTITUTO GARDNER</t>
  </si>
  <si>
    <t>001-2105</t>
  </si>
  <si>
    <t>001-2016</t>
  </si>
  <si>
    <t>002-2017</t>
  </si>
  <si>
    <t>DESARROLLAR PROCESOS TRANVERSALES DE FORMACION, ORIENTACION Y ACOMPAÑAMIENTO TOMANDO COMO REFERENTE LOS PROGRAMAS DE PRIMERA INFANCIA (MANUALES OPERATIVOS Y LINEAMIENTOS TECNICOS) ADAPTANDOLA A LOS NIVELES DE EDUCACION PREESCOLAR (PRE JARDIN, JARDIN Y TRANSICION) DIRIGIDOS A LOS NIÑOS Y NIÑAS Y A SU NUCLEO FAMILIAR INCLUYENDO VISITA DOMICIALIARIAS A LOS PADRES Y ACUDIENDO A LOS NIÑOS Y NIÑAS DEL INSTITUTO GRDNER DURANTE EL AÑO LECTIVO 2015, UTILIZANDO ESTRATEGIAS PEDAGOGICAS, EL JUEGO , EL ARTE Y LA CULTURA  A TRAVEZ DE TALLERES PRACTICOS APLICADOS A NIÑOS Y NIÑAS FAMILIAS Y COMUNIDAD</t>
  </si>
  <si>
    <t>DESARROLLAR PROCESOS TRANVERSALES DE FORMACION, ORIENTACION Y ACOMPAÑAMIENTO TOMANDO COMO REFERENTE LOS PROGRAMAS DE PRIMERA INFANCIA (MANUALES OPERATIVOS Y LINEAMIENTOS TECNICOS) ADAPTANDOLA A LOS NIVELES DE EDUCACION PREESCOLAR (PRE JARDIN, JARDIN Y TRANSICION) DIRIGIDOS A LOS NIÑOS Y NIÑAS Y A SU NUCLEO FAMILIAR INCLUYENDO VISITA DOMICIALIARIAS A LOS PADRES Y ACUDIENDO A LOS NIÑOS Y NIÑAS DEL INSTITUTO GRDNER DURANTE EL AÑO LECTIVO 2016, UTILIZANDO ESTRATEGIAS PEDAGOGICAS, EL JUEGO , EL ARTE Y LA CULTURA  A TRAVEZ DE TALLERES PRACTICOS APLICADOS A NIÑOS Y NIÑAS FAMILIAS Y COMUNIDAD</t>
  </si>
  <si>
    <t>DESARROLLAR PROCESOS TRANVERSALES DE FORMACION, ORIENTACION Y ACOMPAÑAMIENTO TOMANDO COMO REFERENTE LOS PROGRAMAS DE PRIMERA INFANCIA (MANUALES OPERATIVOS Y LINEAMIENTOS TECNICOS) ADAPTANDOLA A LOS NIVELES DE EDUCACION PREESCOLAR (PRE JARDIN, JARDIN Y TRANSICION) DIRIGIDOS A LOS NIÑOS Y NIÑAS Y A SU NUCLEO FAMILIAR INCLUYENDO VISITA DOMICIALIARIAS A LOS PADRES Y ACUDIENDO A LOS NIÑOS Y NIÑAS DEL INSTITUTO GRDNER DURANTE EL AÑO LECTIVO 2017, UTILIZANDO ESTRATEGIAS PEDAGOGICAS, EL JUEGO , EL ARTE Y LA CULTURA  A TRAVEZ DE TALLERES PRACTICOS APLICADOS A NIÑOS Y NIÑAS FAMILIAS Y COMUNIDAD</t>
  </si>
  <si>
    <t>INSTITUTO COLOMBIANO DE BIENESTAR FAMILIAR</t>
  </si>
  <si>
    <t>181</t>
  </si>
  <si>
    <t>GARANTIZAR EL SERVICIO DE ALIMENTACION ESCOLAR QUE BRINDE UN COMPLEMENTO ALIMENTARIO DURANTE LA JORNADA ESCOLAR A LOS NIÑOS Y NIÑAS  ADOLESCENTES ESCOLARIZADOS EN LAS AREAS RURAL Y URBANAS ACORDE A LOS LINEAMIENTOS TECNICOS, ADMINISTRATIVOS Y ESTANDARES PARA LA ASISTENCIA ALIMENTARIA AL ESCOLAR PROGRAMA DE ALIMENTACION PAE-ICBF CON EL FIN DE CONTRIBUIR A MEJORAR EL DESEMPEÑO ACADEMICO , LA ASISTENCIA REGULAR ASI COMO DE PROMOVER LA FORMACION DE HABITOS ALIMENTARIOS SALUDABLES CON LA PARTICIPACION ACTIVA DE LA FAMILIA, LA COMUNIDAD Y LOS ENTES TERRITORIALES.</t>
  </si>
  <si>
    <t>086/2011</t>
  </si>
  <si>
    <t>BRINDAR ATENCION A 200 CUPOS A LAS COMUNIDADES PREVIA MENTE CONCERTADAS CON EL ICBF POR MEDIO DEL SUMINISTRO DE ALIMENTOS, COMPLEMENTO ALIMENTARIO  QUE APORTE UN MINIMO  UNA RACION DIARIA  DE 1200 CALORIAS O QUE GARANTIZEN EL 80% DE LA ADECUACION NUTRICIONAL DEL MENOR DE 5 AÑOS DE ACUERDO CON LOS HABITOS ALIMENTARIOS DE LA REGION INVOLUCRANDO SU CONTEXTO FAMILIAR LA ATENCION SE LE BRINDARA LA PRIMERA INFANCIA NIÑOS Y NIÑAS MENORES DE 5 AÑOS DE EDAD (NACIOALY/O INDIGENAS) CON DESNUTRICION PROTEICO CALORICO ACTUL LEVE DE SECTORES CON NESECIDADES BASICAS INSATISFECHAS CON O SIN PATOLOGIA AGREGADAS ATENDIENDO PRIORITARIAMENTE  A LA POBLACION MENOR DE DOS AÑOS  DE EDAD, POR CADA CUPOSE ATENDERA 2 USUSARIOS CUPO AÑO</t>
  </si>
  <si>
    <t>0148</t>
  </si>
  <si>
    <t>314</t>
  </si>
  <si>
    <t>051</t>
  </si>
  <si>
    <t>ERIKA CEDEÑO GUZMAN</t>
  </si>
  <si>
    <t>CALLE 16  N 4-50</t>
  </si>
  <si>
    <t>3163617542</t>
  </si>
  <si>
    <t>ASODESARROLLO11COMUNIDADES@GMAIL.COM</t>
  </si>
  <si>
    <t>PRESTAR LOS SERVICIOS DE EDUCACION INICIAL EN EL MARCO A LA ATENCION INTEGRAL EN LA MODALIDAD PROPIA E INTERCULTURAL PARA GRUPOS ETNICOS Y COMUNIDADES RURALES, Y RURALES DISPERSAS RESPONDIENDO A LAS CARACTERISTICAS PROPIAS DE LOS TERRITORIOS Y COMUNIDADES  DE CONFORMIDAD CON EL MANUAL OPERATIVO DE LA MODALIDAD PROPIA INTERCULTURAL , EL LINEAMIENTO TECNICO PARA LA ATENCION A LA PRIMERA INFANCIA Y LAS DIRECTRICES ESTABLECIDAS POR EL ICBF , EN ARMONIA CON LA POLITICA DE ESTADO PARA EL DESARROLLO INTEGRAL PARA LA PRIMERA INFANCIA DE CERO A SIEMPRE</t>
  </si>
  <si>
    <t>2021-44-44001772020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</si>
</sst>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696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900074630</v>
      </c>
      <c r="C20" s="5"/>
      <c r="D20" s="73"/>
      <c r="E20" s="5"/>
      <c r="F20" s="5"/>
      <c r="G20" s="5"/>
      <c r="H20" s="243"/>
      <c r="I20" s="149" t="s">
        <v>1154</v>
      </c>
      <c r="J20" s="150" t="s">
        <v>698</v>
      </c>
      <c r="K20" s="151">
        <v>2429836218</v>
      </c>
      <c r="L20" s="152">
        <v>44194</v>
      </c>
      <c r="M20" s="152">
        <v>44561</v>
      </c>
      <c r="N20" s="135">
        <f>+(M20-L20)/30</f>
        <v>12.233333333333333</v>
      </c>
      <c r="O20" s="138"/>
      <c r="U20" s="134"/>
      <c r="V20" s="105">
        <f ca="1">NOW()</f>
        <v>44194.621736111112</v>
      </c>
      <c r="W20" s="105">
        <f ca="1">NOW()</f>
        <v>44194.621736111112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PARA EL MEJORAMIENTO Y DESARROLLO COMUNITARIO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43132</v>
      </c>
      <c r="F48" s="145">
        <v>43434</v>
      </c>
      <c r="G48" s="160">
        <f>IF(AND(E48&lt;&gt;"",F48&lt;&gt;""),((F48-E48)/30),"")</f>
        <v>10.066666666666666</v>
      </c>
      <c r="H48" s="114" t="s">
        <v>2678</v>
      </c>
      <c r="I48" s="113" t="s">
        <v>453</v>
      </c>
      <c r="J48" s="113" t="s">
        <v>981</v>
      </c>
      <c r="K48" s="116">
        <v>17500000</v>
      </c>
      <c r="L48" s="115" t="s">
        <v>2679</v>
      </c>
      <c r="M48" s="117">
        <v>1</v>
      </c>
      <c r="N48" s="115" t="s">
        <v>27</v>
      </c>
      <c r="O48" s="115" t="s">
        <v>26</v>
      </c>
      <c r="P48" s="78"/>
    </row>
    <row r="49" spans="1:16" s="6" customFormat="1" ht="24.75" customHeight="1" x14ac:dyDescent="0.25">
      <c r="A49" s="143">
        <v>2</v>
      </c>
      <c r="B49" s="122" t="s">
        <v>2676</v>
      </c>
      <c r="C49" s="112" t="s">
        <v>32</v>
      </c>
      <c r="D49" s="110" t="s">
        <v>2680</v>
      </c>
      <c r="E49" s="145">
        <v>43497</v>
      </c>
      <c r="F49" s="145">
        <v>43738</v>
      </c>
      <c r="G49" s="160">
        <f t="shared" ref="G49:G50" si="2">IF(AND(E49&lt;&gt;"",F49&lt;&gt;""),((F49-E49)/30),"")</f>
        <v>8.0333333333333332</v>
      </c>
      <c r="H49" s="122" t="s">
        <v>2678</v>
      </c>
      <c r="I49" s="113" t="s">
        <v>453</v>
      </c>
      <c r="J49" s="113" t="s">
        <v>981</v>
      </c>
      <c r="K49" s="116">
        <v>14500000</v>
      </c>
      <c r="L49" s="115" t="s">
        <v>2679</v>
      </c>
      <c r="M49" s="117">
        <v>1</v>
      </c>
      <c r="N49" s="115" t="s">
        <v>27</v>
      </c>
      <c r="O49" s="115" t="s">
        <v>26</v>
      </c>
      <c r="P49" s="78"/>
    </row>
    <row r="50" spans="1:16" s="6" customFormat="1" ht="24.75" customHeight="1" x14ac:dyDescent="0.25">
      <c r="A50" s="143">
        <v>3</v>
      </c>
      <c r="B50" s="111" t="s">
        <v>2681</v>
      </c>
      <c r="C50" s="112" t="s">
        <v>32</v>
      </c>
      <c r="D50" s="110" t="s">
        <v>2682</v>
      </c>
      <c r="E50" s="145">
        <v>42064</v>
      </c>
      <c r="F50" s="145">
        <v>42338</v>
      </c>
      <c r="G50" s="160">
        <f t="shared" si="2"/>
        <v>9.1333333333333329</v>
      </c>
      <c r="H50" s="122" t="s">
        <v>2685</v>
      </c>
      <c r="I50" s="113" t="s">
        <v>1154</v>
      </c>
      <c r="J50" s="113" t="s">
        <v>698</v>
      </c>
      <c r="K50" s="116">
        <v>12000000</v>
      </c>
      <c r="L50" s="115" t="s">
        <v>2679</v>
      </c>
      <c r="M50" s="117">
        <v>1</v>
      </c>
      <c r="N50" s="115" t="s">
        <v>27</v>
      </c>
      <c r="O50" s="115" t="s">
        <v>26</v>
      </c>
      <c r="P50" s="78"/>
    </row>
    <row r="51" spans="1:16" s="6" customFormat="1" ht="24.75" customHeight="1" outlineLevel="1" x14ac:dyDescent="0.25">
      <c r="A51" s="143">
        <v>4</v>
      </c>
      <c r="B51" s="122" t="s">
        <v>2681</v>
      </c>
      <c r="C51" s="112" t="s">
        <v>32</v>
      </c>
      <c r="D51" s="110" t="s">
        <v>2683</v>
      </c>
      <c r="E51" s="145">
        <v>42430</v>
      </c>
      <c r="F51" s="145">
        <v>42643</v>
      </c>
      <c r="G51" s="160">
        <f t="shared" ref="G51:G107" si="3">IF(AND(E51&lt;&gt;"",F51&lt;&gt;""),((F51-E51)/30),"")</f>
        <v>7.1</v>
      </c>
      <c r="H51" s="122" t="s">
        <v>2686</v>
      </c>
      <c r="I51" s="113" t="s">
        <v>1154</v>
      </c>
      <c r="J51" s="113" t="s">
        <v>698</v>
      </c>
      <c r="K51" s="116">
        <v>15000000</v>
      </c>
      <c r="L51" s="115" t="s">
        <v>2679</v>
      </c>
      <c r="M51" s="117">
        <v>1</v>
      </c>
      <c r="N51" s="115" t="s">
        <v>27</v>
      </c>
      <c r="O51" s="115" t="s">
        <v>26</v>
      </c>
      <c r="P51" s="78"/>
    </row>
    <row r="52" spans="1:16" s="7" customFormat="1" ht="24.75" customHeight="1" outlineLevel="1" x14ac:dyDescent="0.25">
      <c r="A52" s="144">
        <v>5</v>
      </c>
      <c r="B52" s="122" t="s">
        <v>2681</v>
      </c>
      <c r="C52" s="124" t="s">
        <v>32</v>
      </c>
      <c r="D52" s="121" t="s">
        <v>2684</v>
      </c>
      <c r="E52" s="145">
        <v>42795</v>
      </c>
      <c r="F52" s="145">
        <v>43008</v>
      </c>
      <c r="G52" s="160">
        <f t="shared" si="3"/>
        <v>7.1</v>
      </c>
      <c r="H52" s="122" t="s">
        <v>2687</v>
      </c>
      <c r="I52" s="113" t="s">
        <v>1154</v>
      </c>
      <c r="J52" s="113" t="s">
        <v>698</v>
      </c>
      <c r="K52" s="116">
        <v>16500000</v>
      </c>
      <c r="L52" s="115" t="s">
        <v>2679</v>
      </c>
      <c r="M52" s="117">
        <v>1</v>
      </c>
      <c r="N52" s="115" t="s">
        <v>27</v>
      </c>
      <c r="O52" s="115" t="s">
        <v>26</v>
      </c>
      <c r="P52" s="79"/>
    </row>
    <row r="53" spans="1:16" s="7" customFormat="1" ht="24.75" customHeight="1" outlineLevel="1" x14ac:dyDescent="0.25">
      <c r="A53" s="144">
        <v>6</v>
      </c>
      <c r="B53" s="111" t="s">
        <v>2688</v>
      </c>
      <c r="C53" s="112" t="s">
        <v>31</v>
      </c>
      <c r="D53" s="110" t="s">
        <v>2689</v>
      </c>
      <c r="E53" s="145">
        <v>39853</v>
      </c>
      <c r="F53" s="145">
        <v>40148</v>
      </c>
      <c r="G53" s="160">
        <f t="shared" si="3"/>
        <v>9.8333333333333339</v>
      </c>
      <c r="H53" s="119" t="s">
        <v>2690</v>
      </c>
      <c r="I53" s="113" t="s">
        <v>1154</v>
      </c>
      <c r="J53" s="113" t="s">
        <v>707</v>
      </c>
      <c r="K53" s="116">
        <v>122460000</v>
      </c>
      <c r="L53" s="115" t="s">
        <v>2679</v>
      </c>
      <c r="M53" s="117">
        <v>1</v>
      </c>
      <c r="N53" s="115" t="s">
        <v>27</v>
      </c>
      <c r="O53" s="115" t="s">
        <v>1148</v>
      </c>
      <c r="P53" s="79"/>
    </row>
    <row r="54" spans="1:16" s="7" customFormat="1" ht="24.75" customHeight="1" outlineLevel="1" x14ac:dyDescent="0.25">
      <c r="A54" s="144">
        <v>7</v>
      </c>
      <c r="B54" s="111" t="s">
        <v>2688</v>
      </c>
      <c r="C54" s="112" t="s">
        <v>31</v>
      </c>
      <c r="D54" s="110" t="s">
        <v>2691</v>
      </c>
      <c r="E54" s="145">
        <v>40550</v>
      </c>
      <c r="F54" s="145">
        <v>40907</v>
      </c>
      <c r="G54" s="160">
        <f t="shared" si="3"/>
        <v>11.9</v>
      </c>
      <c r="H54" s="114" t="s">
        <v>2692</v>
      </c>
      <c r="I54" s="113" t="s">
        <v>1154</v>
      </c>
      <c r="J54" s="113" t="s">
        <v>707</v>
      </c>
      <c r="K54" s="118">
        <v>43248000</v>
      </c>
      <c r="L54" s="115" t="s">
        <v>2679</v>
      </c>
      <c r="M54" s="117">
        <v>1</v>
      </c>
      <c r="N54" s="115" t="s">
        <v>27</v>
      </c>
      <c r="O54" s="115" t="s">
        <v>2679</v>
      </c>
      <c r="P54" s="79"/>
    </row>
    <row r="55" spans="1:16" s="7" customFormat="1" ht="24.75" customHeight="1" outlineLevel="1" x14ac:dyDescent="0.25">
      <c r="A55" s="144">
        <v>8</v>
      </c>
      <c r="B55" s="122" t="s">
        <v>2688</v>
      </c>
      <c r="C55" s="124" t="s">
        <v>31</v>
      </c>
      <c r="D55" s="110" t="s">
        <v>2693</v>
      </c>
      <c r="E55" s="145">
        <v>39468</v>
      </c>
      <c r="F55" s="145">
        <v>39813</v>
      </c>
      <c r="G55" s="160">
        <f t="shared" si="3"/>
        <v>11.5</v>
      </c>
      <c r="H55" s="122" t="s">
        <v>2692</v>
      </c>
      <c r="I55" s="113" t="s">
        <v>1154</v>
      </c>
      <c r="J55" s="113" t="s">
        <v>707</v>
      </c>
      <c r="K55" s="118">
        <v>50085120</v>
      </c>
      <c r="L55" s="115" t="s">
        <v>2679</v>
      </c>
      <c r="M55" s="117">
        <v>1</v>
      </c>
      <c r="N55" s="115" t="s">
        <v>27</v>
      </c>
      <c r="O55" s="115" t="s">
        <v>2679</v>
      </c>
      <c r="P55" s="79"/>
    </row>
    <row r="56" spans="1:16" s="7" customFormat="1" ht="24.75" customHeight="1" outlineLevel="1" x14ac:dyDescent="0.25">
      <c r="A56" s="144">
        <v>9</v>
      </c>
      <c r="B56" s="122" t="s">
        <v>2688</v>
      </c>
      <c r="C56" s="124" t="s">
        <v>31</v>
      </c>
      <c r="D56" s="110" t="s">
        <v>2694</v>
      </c>
      <c r="E56" s="145">
        <v>39280</v>
      </c>
      <c r="F56" s="145">
        <v>39447</v>
      </c>
      <c r="G56" s="160">
        <f t="shared" si="3"/>
        <v>5.5666666666666664</v>
      </c>
      <c r="H56" s="122" t="s">
        <v>2692</v>
      </c>
      <c r="I56" s="113" t="s">
        <v>1154</v>
      </c>
      <c r="J56" s="113" t="s">
        <v>707</v>
      </c>
      <c r="K56" s="118">
        <v>35370000</v>
      </c>
      <c r="L56" s="115" t="s">
        <v>2679</v>
      </c>
      <c r="M56" s="117">
        <v>1</v>
      </c>
      <c r="N56" s="115" t="s">
        <v>27</v>
      </c>
      <c r="O56" s="115" t="s">
        <v>2679</v>
      </c>
      <c r="P56" s="79"/>
    </row>
    <row r="57" spans="1:16" s="7" customFormat="1" ht="24.75" customHeight="1" outlineLevel="1" x14ac:dyDescent="0.25">
      <c r="A57" s="144">
        <v>10</v>
      </c>
      <c r="B57" s="122" t="s">
        <v>2688</v>
      </c>
      <c r="C57" s="124" t="s">
        <v>31</v>
      </c>
      <c r="D57" s="63" t="s">
        <v>2695</v>
      </c>
      <c r="E57" s="145">
        <v>41287</v>
      </c>
      <c r="F57" s="145">
        <v>41639</v>
      </c>
      <c r="G57" s="160">
        <f t="shared" si="3"/>
        <v>11.733333333333333</v>
      </c>
      <c r="H57" s="122" t="s">
        <v>2692</v>
      </c>
      <c r="I57" s="63" t="s">
        <v>1154</v>
      </c>
      <c r="J57" s="63" t="s">
        <v>707</v>
      </c>
      <c r="K57" s="66">
        <v>42000000</v>
      </c>
      <c r="L57" s="65" t="s">
        <v>2679</v>
      </c>
      <c r="M57" s="67">
        <v>1</v>
      </c>
      <c r="N57" s="65" t="s">
        <v>27</v>
      </c>
      <c r="O57" s="65" t="s">
        <v>2679</v>
      </c>
      <c r="P57" s="79"/>
    </row>
    <row r="58" spans="1:16" s="7" customFormat="1" ht="24.75" customHeight="1" outlineLevel="1" x14ac:dyDescent="0.25">
      <c r="A58" s="144">
        <v>11</v>
      </c>
      <c r="B58" s="122"/>
      <c r="C58" s="124"/>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72895086.539999992</v>
      </c>
      <c r="F185" s="92"/>
      <c r="G185" s="93"/>
      <c r="H185" s="88"/>
      <c r="I185" s="90" t="s">
        <v>2627</v>
      </c>
      <c r="J185" s="166">
        <f>+SUM(M179:M183)</f>
        <v>0.02</v>
      </c>
      <c r="K185" s="236" t="s">
        <v>2628</v>
      </c>
      <c r="L185" s="236"/>
      <c r="M185" s="94">
        <f>+J185*(SUM(K20:K35))</f>
        <v>48596724.359999999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42030</v>
      </c>
      <c r="D193" s="5"/>
      <c r="E193" s="126">
        <v>273</v>
      </c>
      <c r="F193" s="5"/>
      <c r="G193" s="5"/>
      <c r="H193" s="147" t="s">
        <v>2696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 14 3000 Series</cp:lastModifiedBy>
  <cp:lastPrinted>2020-12-29T19:55:39Z</cp:lastPrinted>
  <dcterms:created xsi:type="dcterms:W3CDTF">2020-10-14T21:57:42Z</dcterms:created>
  <dcterms:modified xsi:type="dcterms:W3CDTF">2020-12-29T19:55:50Z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