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 HI Atlantico\ATLÁNTICO\No.-2021-8-08001552020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4370" windowHeight="121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<sst xmlns="http://schemas.openxmlformats.org/spreadsheetml/2006/main" count="3608" uniqueCount="2803">
  <si>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</si>
  <si>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</si>
  <si>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</si>
  <si>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</si>
  <si>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</si>
  <si>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</si>
  <si>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</si>
  <si>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</si>
  <si>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</si>
  <si>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</si>
  <si>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</si>
  <si>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</si>
  <si>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</si>
  <si>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</si>
  <si>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</si>
  <si>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</si>
  <si>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</si>
  <si>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</si>
  <si>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</si>
  <si>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</si>
  <si>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</si>
  <si>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</si>
  <si>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</si>
  <si>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</si>
  <si>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</si>
  <si>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</si>
  <si>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</si>
  <si>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</si>
  <si>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</si>
  <si>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</si>
  <si>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</si>
  <si>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</si>
  <si>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</si>
  <si>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</si>
  <si>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</si>
  <si>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</si>
  <si>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</si>
  <si>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</si>
  <si>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</si>
  <si>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</si>
  <si>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</si>
  <si>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</si>
  <si>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</si>
  <si>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</si>
  <si>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</si>
  <si>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</si>
  <si>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</si>
  <si>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</si>
  <si>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</si>
  <si>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</si>
  <si>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</si>
  <si>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</si>
  <si>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</si>
  <si>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</si>
  <si>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</si>
  <si>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</si>
  <si>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</si>
  <si>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</si>
  <si>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</si>
  <si>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</si>
  <si>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</si>
  <si>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</si>
  <si>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</si>
  <si>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</si>
  <si>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</si>
  <si>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</si>
  <si>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</si>
  <si>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</si>
  <si>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</si>
  <si>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</si>
  <si>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</si>
  <si>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</si>
  <si>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</si>
  <si>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</si>
  <si>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</si>
  <si>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</si>
  <si>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</si>
  <si>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</si>
  <si>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</si>
  <si>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</si>
  <si>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</si>
  <si>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</si>
  <si>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</si>
  <si>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</si>
  <si>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</si>
  <si>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</si>
  <si>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</si>
  <si>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</si>
  <si>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</si>
  <si>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</si>
  <si>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</si>
  <si>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</si>
  <si>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</si>
  <si>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</si>
  <si>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</si>
  <si>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</si>
  <si>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</si>
  <si>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</si>
  <si>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</si>
  <si>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</si>
  <si>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</si>
  <si>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</si>
  <si>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</si>
  <si>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</si>
  <si>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</si>
  <si>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</si>
  <si>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</si>
  <si>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</si>
  <si>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</si>
  <si>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</si>
  <si>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</si>
  <si>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</si>
  <si>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</si>
  <si>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</si>
  <si>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</si>
  <si>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</si>
  <si>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</si>
  <si>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</si>
  <si>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</si>
  <si>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</si>
  <si>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</si>
  <si>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</si>
  <si>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</si>
  <si>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</si>
  <si>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</si>
  <si>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</si>
  <si>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</si>
  <si>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</si>
  <si>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</si>
  <si>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</si>
  <si>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</si>
  <si>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</si>
  <si>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</si>
  <si>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</si>
  <si>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</si>
  <si>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</si>
  <si>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</si>
  <si>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</si>
  <si>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</si>
  <si>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</si>
  <si>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</si>
  <si>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</si>
  <si>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</si>
  <si>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</si>
  <si>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</si>
  <si>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</si>
  <si>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</si>
  <si>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</si>
  <si>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</si>
  <si>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</si>
  <si>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</si>
  <si>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</si>
  <si>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</si>
  <si>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</si>
  <si>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</si>
  <si>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</si>
  <si>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</si>
  <si>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</si>
  <si>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</si>
  <si>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</si>
  <si>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</si>
  <si>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</si>
  <si>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</si>
  <si>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</si>
  <si>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</si>
  <si>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</si>
  <si>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</si>
  <si>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</si>
  <si>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</si>
  <si>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</si>
  <si>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</si>
  <si>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</si>
  <si>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</si>
  <si>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</si>
  <si>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</si>
  <si>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</si>
  <si>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</si>
  <si>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</si>
  <si>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</si>
  <si>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</si>
  <si>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</si>
  <si>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</si>
  <si>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</si>
  <si>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</si>
  <si>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</si>
  <si>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</si>
  <si>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</si>
  <si>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</si>
  <si>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</si>
  <si>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</si>
  <si>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</si>
  <si>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</si>
  <si>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</si>
  <si>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</si>
  <si>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</si>
  <si>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</si>
  <si>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</si>
  <si>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</si>
  <si>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</si>
  <si>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</si>
  <si>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</si>
  <si>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</si>
  <si>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</si>
  <si>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</si>
  <si>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</si>
  <si>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</si>
  <si>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</si>
  <si>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</si>
  <si>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</si>
  <si>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</si>
  <si>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</si>
  <si>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</si>
  <si>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</si>
  <si>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</si>
  <si>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</si>
  <si>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</si>
  <si>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</si>
  <si>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</si>
  <si>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</si>
  <si>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</si>
  <si>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</si>
  <si>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</si>
  <si>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</si>
  <si>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</si>
  <si>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</si>
  <si>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</si>
  <si>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</si>
  <si>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</si>
  <si>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</si>
  <si>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</si>
  <si>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</si>
  <si>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</si>
  <si>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</si>
  <si>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</si>
  <si>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</si>
  <si>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</si>
  <si>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</si>
  <si>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</si>
  <si>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</si>
  <si>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</si>
  <si>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</si>
  <si>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</si>
  <si>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</si>
  <si>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</si>
  <si>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</si>
  <si>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</si>
  <si>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</si>
  <si>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</si>
  <si>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</si>
  <si>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</si>
  <si>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</si>
  <si>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</si>
  <si>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</si>
  <si>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</si>
  <si>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</si>
  <si>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</si>
  <si>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</si>
  <si>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</si>
  <si>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</si>
  <si>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</si>
  <si>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</si>
  <si>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</si>
  <si>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</si>
  <si>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</si>
  <si>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</si>
  <si>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</si>
  <si>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</si>
  <si>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</si>
  <si>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</si>
  <si>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</si>
  <si>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</si>
  <si>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</si>
  <si>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</si>
  <si>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</si>
  <si>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</si>
  <si>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</si>
  <si>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</si>
  <si>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</si>
  <si>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</si>
  <si>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</si>
  <si>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</si>
  <si>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</si>
  <si>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</si>
  <si>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</si>
  <si>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</si>
  <si>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</si>
  <si>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</si>
  <si>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</si>
  <si>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</si>
  <si>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</si>
  <si>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</si>
  <si>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</si>
  <si>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</si>
  <si>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</si>
  <si>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</si>
  <si>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</si>
  <si>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</si>
  <si>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</si>
  <si>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</si>
  <si>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</si>
  <si>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</si>
  <si>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</si>
  <si>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</si>
  <si>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</si>
  <si>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</si>
  <si>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</si>
  <si>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</si>
  <si>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</si>
  <si>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</si>
  <si>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</si>
  <si>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</si>
  <si>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</si>
  <si>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</si>
  <si>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</si>
  <si>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</si>
  <si>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</si>
  <si>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</si>
  <si>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</si>
  <si>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</si>
  <si>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</si>
  <si>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</si>
  <si>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</si>
  <si>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</si>
  <si>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</si>
  <si>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</si>
  <si>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</si>
  <si>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</si>
  <si>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</si>
  <si>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</si>
  <si>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</si>
  <si>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</si>
  <si>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</si>
  <si>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</si>
  <si>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</si>
  <si>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</si>
  <si>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</si>
  <si>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</si>
  <si>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</si>
  <si>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</si>
  <si>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</si>
  <si>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</si>
  <si>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</si>
  <si>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</si>
  <si>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</si>
  <si>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</si>
  <si>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</si>
  <si>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</si>
  <si>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</si>
  <si>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</si>
  <si>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</si>
  <si>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</si>
  <si>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</si>
  <si>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</si>
  <si>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</si>
  <si>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</si>
  <si>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</si>
  <si>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</si>
  <si>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</si>
  <si>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</si>
  <si>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</si>
  <si>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</si>
  <si>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</si>
  <si>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</si>
  <si>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</si>
  <si>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</si>
  <si>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</si>
  <si>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</si>
  <si>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</si>
  <si>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</si>
  <si>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</si>
  <si>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</si>
  <si>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</si>
  <si>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</si>
  <si>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</si>
  <si>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</si>
  <si>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</si>
  <si>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</si>
  <si>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</si>
  <si>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</si>
  <si>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</si>
  <si>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</si>
  <si>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</si>
  <si>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</si>
  <si>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</si>
  <si>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</si>
  <si>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</si>
  <si>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</si>
  <si>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</si>
  <si>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</si>
  <si>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</si>
  <si>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</si>
  <si>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</si>
  <si>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</si>
  <si>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</si>
  <si>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</si>
  <si>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</si>
  <si>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</si>
  <si>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</si>
  <si>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</si>
  <si>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</si>
  <si>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</si>
  <si>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</si>
  <si>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</si>
  <si>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</si>
  <si>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</si>
  <si>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</si>
  <si>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</si>
  <si>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</si>
  <si>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</si>
  <si>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</si>
  <si>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</si>
  <si>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</si>
  <si>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</si>
  <si>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</si>
  <si>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</si>
  <si>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</si>
  <si>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</si>
  <si>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</si>
  <si>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</si>
  <si>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</si>
  <si>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</si>
  <si>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</si>
  <si>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</si>
  <si>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</si>
  <si>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</si>
  <si>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</si>
  <si>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</si>
  <si>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</si>
  <si>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</si>
  <si>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</si>
  <si>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</si>
  <si>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</si>
  <si>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</si>
  <si>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</si>
  <si>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</si>
  <si>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</si>
  <si>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</si>
  <si>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</si>
  <si>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</si>
  <si>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</si>
  <si>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</si>
  <si>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</si>
  <si>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</si>
  <si>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</si>
  <si>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</si>
  <si>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</si>
  <si>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</si>
  <si>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</si>
  <si>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</si>
  <si>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</si>
  <si>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</si>
  <si>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</si>
  <si>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</si>
  <si>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</si>
  <si>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</si>
  <si>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</si>
  <si>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</si>
  <si>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</si>
  <si>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</si>
  <si>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</si>
  <si>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</si>
  <si>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</si>
  <si>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</si>
  <si>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</si>
  <si>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</si>
  <si>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</si>
  <si>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</si>
  <si>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</si>
  <si>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</si>
  <si>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</si>
  <si>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</si>
  <si>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</si>
  <si>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</si>
  <si>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</si>
  <si>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</si>
  <si>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</si>
  <si>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</si>
  <si>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</si>
  <si>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</si>
  <si>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</si>
  <si>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</si>
  <si>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</si>
  <si>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</si>
  <si>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</si>
  <si>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</si>
  <si>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</si>
  <si>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</si>
  <si>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</si>
  <si>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</si>
  <si>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</si>
  <si>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</si>
  <si>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</si>
  <si>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</si>
  <si>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</si>
  <si>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</si>
  <si>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</si>
  <si>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</si>
  <si>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</si>
  <si>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</si>
  <si>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</si>
  <si>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</si>
  <si>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</si>
  <si>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</si>
  <si>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</si>
  <si>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</si>
  <si>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</si>
  <si>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</si>
  <si>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</si>
  <si>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</si>
  <si>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</si>
  <si>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</si>
  <si>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</si>
  <si>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</si>
  <si>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</si>
  <si>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</si>
  <si>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</si>
  <si>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</si>
  <si>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</si>
  <si>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</si>
  <si>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</si>
  <si>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</si>
  <si>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</si>
  <si>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</si>
  <si>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</si>
  <si>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</si>
  <si>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</si>
  <si>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</si>
  <si>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</si>
  <si>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</si>
  <si>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</si>
  <si>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</si>
  <si>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</si>
  <si>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</si>
  <si>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</si>
  <si>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</si>
  <si>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</si>
  <si>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</si>
  <si>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</si>
  <si>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</si>
  <si>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</si>
  <si>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</si>
  <si>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</si>
  <si>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</si>
  <si>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</si>
  <si>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</si>
  <si>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</si>
  <si>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</si>
  <si>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</si>
  <si>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</si>
  <si>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</si>
  <si>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</si>
  <si>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</si>
  <si>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</si>
  <si>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</si>
  <si>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</si>
  <si>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</si>
  <si>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</si>
  <si>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</si>
  <si>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</si>
  <si>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</si>
  <si>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</si>
  <si>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</si>
  <si>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</si>
  <si>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</si>
  <si>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</si>
  <si>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</si>
  <si>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</si>
  <si>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</si>
  <si>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</si>
  <si>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</si>
  <si>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</si>
  <si>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</si>
  <si>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</si>
  <si>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</si>
  <si>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</si>
  <si>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</si>
  <si>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</si>
  <si>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</si>
  <si>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</si>
  <si>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</si>
  <si>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</si>
  <si>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</si>
  <si>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</si>
  <si>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</si>
  <si>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</si>
  <si>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</si>
  <si>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</si>
  <si>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</si>
  <si>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</si>
  <si>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</si>
  <si>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</si>
  <si>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</si>
  <si>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</si>
  <si>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</si>
  <si>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</si>
  <si>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</si>
  <si>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</si>
  <si>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</si>
  <si>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</si>
  <si>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</si>
  <si>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</si>
  <si>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</si>
  <si>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</si>
  <si>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</si>
  <si>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</si>
  <si>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</si>
  <si>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</si>
  <si>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</si>
  <si>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</si>
  <si>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</si>
  <si>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</si>
  <si>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</si>
  <si>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</si>
  <si>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</si>
  <si>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</si>
  <si>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</si>
  <si>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</si>
  <si>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</si>
  <si>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</si>
  <si>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</si>
  <si>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</si>
  <si>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</si>
  <si>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</si>
  <si>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</si>
  <si>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</si>
  <si>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</si>
  <si>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</si>
  <si>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</si>
  <si>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</si>
  <si>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</si>
  <si>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</si>
  <si>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</si>
  <si>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</si>
  <si>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</si>
  <si>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</si>
  <si>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</si>
  <si>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</si>
  <si>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</si>
  <si>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</si>
  <si>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</si>
  <si>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</si>
  <si>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</si>
  <si>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</si>
  <si>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</si>
  <si>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</si>
  <si>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</si>
  <si>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</si>
  <si>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</si>
  <si>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</si>
  <si>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</si>
  <si>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</si>
  <si>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</si>
  <si>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</si>
  <si>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</si>
  <si>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</si>
  <si>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</si>
  <si>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</si>
  <si>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</si>
  <si>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</si>
  <si>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</si>
  <si>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</si>
  <si>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</si>
  <si>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</si>
  <si>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</si>
  <si>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</si>
  <si>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</si>
  <si>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</si>
  <si>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</si>
  <si>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</si>
  <si>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</si>
  <si>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</si>
  <si>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</si>
  <si>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</si>
  <si>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</si>
  <si>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</si>
  <si>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</si>
  <si>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</si>
  <si>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</si>
  <si>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</si>
  <si>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</si>
  <si>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</si>
  <si>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</si>
  <si>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</si>
  <si>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</si>
  <si>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</si>
  <si>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</si>
  <si>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</si>
  <si>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</si>
  <si>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</si>
  <si>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</si>
  <si>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</si>
  <si>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</si>
  <si>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</si>
  <si>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</si>
  <si>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</si>
  <si>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</si>
  <si>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</si>
  <si>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</si>
  <si>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</si>
  <si>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</si>
  <si>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</si>
  <si>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</si>
  <si>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</si>
  <si>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</si>
  <si>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</si>
  <si>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</si>
  <si>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</si>
  <si>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</si>
  <si>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</si>
  <si>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</si>
  <si>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</si>
  <si>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</si>
  <si>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</si>
  <si>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</si>
  <si>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</si>
  <si>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</si>
  <si>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</si>
  <si>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</si>
  <si>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</si>
  <si>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</si>
  <si>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</si>
  <si>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</si>
  <si>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</si>
  <si>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</si>
  <si>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</si>
  <si>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</si>
  <si>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</si>
  <si>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</si>
  <si>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</si>
  <si>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</si>
  <si>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</si>
  <si>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</si>
  <si>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</si>
  <si>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</si>
  <si>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</si>
  <si>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</si>
  <si>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</si>
  <si>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</si>
  <si>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</si>
  <si>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</si>
  <si>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</si>
  <si>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</si>
  <si>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</si>
  <si>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</si>
  <si>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</si>
  <si>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</si>
  <si>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</si>
  <si>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</si>
  <si>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</si>
  <si>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</si>
  <si>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</si>
  <si>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</si>
  <si>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</si>
  <si>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</si>
  <si>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</si>
  <si>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</si>
  <si>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</si>
  <si>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</si>
  <si>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</si>
  <si>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</si>
  <si>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</si>
  <si>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</si>
  <si>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</si>
  <si>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</si>
  <si>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</si>
  <si>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</si>
  <si>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</si>
  <si>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</si>
  <si>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</si>
  <si>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</si>
  <si>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</si>
  <si>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</si>
  <si>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</si>
  <si>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</si>
  <si>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</si>
  <si>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</si>
  <si>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</si>
  <si>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</si>
  <si>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</si>
  <si>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</si>
  <si>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</si>
  <si>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</si>
  <si>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</si>
  <si>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</si>
  <si>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</si>
  <si>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</si>
  <si>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</si>
  <si>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</si>
  <si>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</si>
  <si>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</si>
  <si>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</si>
  <si>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</si>
  <si>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</si>
  <si>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</si>
  <si>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</si>
  <si>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</si>
  <si>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</si>
  <si>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</si>
  <si>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</si>
  <si>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</si>
  <si>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</si>
  <si>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</si>
  <si>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</si>
  <si>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</si>
  <si>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</si>
  <si>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</si>
  <si>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</si>
  <si>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</si>
  <si>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</si>
  <si>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</si>
  <si>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</si>
  <si>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</si>
  <si>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</si>
  <si>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</si>
  <si>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</si>
  <si>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</si>
  <si>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</si>
  <si>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</si>
  <si>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</si>
  <si>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</si>
  <si>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</si>
  <si>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</si>
  <si>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</si>
  <si>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</si>
  <si>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</si>
  <si>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</si>
  <si>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</si>
  <si>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</si>
  <si>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</si>
  <si>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</si>
  <si>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</si>
  <si>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</si>
  <si>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</si>
  <si>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</si>
  <si>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</si>
  <si>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</si>
  <si>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</si>
  <si>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</si>
  <si>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</si>
  <si>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</si>
  <si>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</si>
  <si>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</si>
  <si>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</si>
  <si>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</si>
  <si>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</si>
  <si>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</si>
  <si>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</si>
  <si>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</si>
  <si>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</si>
  <si>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</si>
  <si>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</si>
  <si>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</si>
  <si>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</si>
  <si>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</si>
  <si>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</si>
  <si>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</si>
  <si>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</si>
  <si>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</si>
  <si>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</si>
  <si>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</si>
  <si>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</si>
  <si>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</si>
  <si>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</si>
  <si>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</si>
  <si>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</si>
  <si>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</si>
  <si>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</si>
  <si>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</si>
  <si>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</si>
  <si>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</si>
  <si>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</si>
  <si>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</si>
  <si>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</si>
  <si>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</si>
  <si>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</si>
  <si>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</si>
  <si>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</si>
  <si>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</si>
  <si>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</si>
  <si>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</si>
  <si>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</si>
  <si>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</si>
  <si>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</si>
  <si>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</si>
  <si>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</si>
  <si>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</si>
  <si>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</si>
  <si>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</si>
  <si>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</si>
  <si>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</si>
  <si>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</si>
  <si>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</si>
  <si>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</si>
  <si>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</si>
  <si>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</si>
  <si>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</si>
  <si>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</si>
  <si>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</si>
  <si>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</si>
  <si>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</si>
  <si>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</si>
  <si>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</si>
  <si>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</si>
  <si>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</si>
  <si>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</si>
  <si>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</si>
  <si>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</si>
  <si>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</si>
  <si>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</si>
  <si>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</si>
  <si>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</si>
  <si>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</si>
  <si>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</si>
  <si>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</si>
  <si>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</si>
  <si>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</si>
  <si>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</si>
  <si>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</si>
  <si>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</si>
  <si>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</si>
  <si>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</si>
  <si>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</si>
  <si>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</si>
  <si>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</si>
  <si>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</si>
  <si>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</si>
  <si>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</si>
  <si>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</si>
  <si>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</si>
  <si>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</si>
  <si>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</si>
  <si>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</si>
  <si>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</si>
  <si>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</si>
  <si>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</si>
  <si>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</si>
  <si>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</si>
  <si>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</si>
  <si>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</si>
  <si>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</si>
  <si>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</si>
  <si>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</si>
  <si>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</si>
  <si>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</si>
  <si>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</si>
  <si>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</si>
  <si>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</si>
  <si>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</si>
  <si>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</si>
  <si>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</si>
  <si>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</si>
  <si>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</si>
  <si>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</si>
  <si>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</si>
  <si>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</si>
  <si>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</si>
  <si>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</si>
  <si>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</si>
  <si>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</si>
  <si>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</si>
  <si>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</si>
  <si>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</si>
  <si>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</si>
  <si>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</si>
  <si>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</si>
  <si>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</si>
  <si>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</si>
  <si>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</si>
  <si>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</si>
  <si>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</si>
  <si>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</si>
  <si>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</si>
  <si>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</si>
  <si>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</si>
  <si>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</si>
  <si>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</si>
  <si>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</si>
  <si>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</si>
  <si>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</si>
  <si>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</si>
  <si>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</si>
  <si>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</si>
  <si>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</si>
  <si>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</si>
  <si>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</si>
  <si>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</si>
  <si>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</si>
  <si>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</si>
  <si>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</si>
  <si>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</si>
  <si>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</si>
  <si>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</si>
  <si>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</si>
  <si>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</si>
  <si>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</si>
  <si>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</si>
  <si>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</si>
  <si>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</si>
  <si>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</si>
  <si>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</si>
  <si>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</si>
  <si>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</si>
  <si>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</si>
  <si>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</si>
  <si>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</si>
  <si>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</si>
  <si>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</si>
  <si>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</si>
  <si>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</si>
  <si>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</si>
  <si>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</si>
  <si>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</si>
  <si>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</si>
  <si>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</si>
  <si>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</si>
  <si>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</si>
  <si>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</si>
  <si>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</si>
  <si>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</si>
  <si>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</si>
  <si>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</si>
  <si>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</si>
  <si>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</si>
  <si>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</si>
  <si>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</si>
  <si>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</si>
  <si>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</si>
  <si>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</si>
  <si>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</si>
  <si>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</si>
  <si>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</si>
  <si>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</si>
  <si>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</si>
  <si>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</si>
  <si>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</si>
  <si>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</si>
  <si>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</si>
  <si>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</si>
  <si>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</si>
  <si>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</si>
  <si>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</si>
  <si>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</si>
  <si>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</si>
  <si>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</si>
  <si>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</si>
  <si>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</si>
  <si>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</si>
  <si>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</si>
  <si>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</si>
  <si>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</si>
  <si>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</si>
  <si>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</si>
  <si>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</si>
  <si>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</si>
  <si>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</si>
  <si>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</si>
  <si>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</si>
  <si>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</si>
  <si>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</si>
  <si>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</si>
  <si>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</si>
  <si>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</si>
  <si>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</si>
  <si>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</si>
  <si>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</si>
  <si>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</si>
  <si>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</si>
  <si>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</si>
  <si>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</si>
  <si>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</si>
  <si>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</si>
  <si>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</si>
  <si>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</si>
  <si>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</si>
  <si>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</si>
  <si>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</si>
  <si>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</si>
  <si>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</si>
  <si>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</si>
  <si>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</si>
  <si>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</si>
  <si>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</si>
  <si>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</si>
  <si>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</si>
  <si>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</si>
  <si>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</si>
  <si>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</si>
  <si>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</si>
  <si>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</si>
  <si>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</si>
  <si>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</si>
  <si>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</si>
  <si>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</si>
  <si>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</si>
  <si>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</si>
  <si>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</si>
  <si>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</si>
  <si>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</si>
  <si>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</si>
  <si>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</si>
  <si>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</si>
  <si>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</si>
  <si>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</si>
  <si>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</si>
  <si>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</si>
  <si>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</si>
  <si>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</si>
  <si>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</si>
  <si>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</si>
  <si>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</si>
  <si>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</si>
  <si>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</si>
  <si>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</si>
  <si>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</si>
  <si>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</si>
  <si>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</si>
  <si>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</si>
  <si>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</si>
  <si>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</si>
  <si>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</si>
  <si>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</si>
  <si>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</si>
  <si>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</si>
  <si>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</si>
  <si>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</si>
  <si>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</si>
  <si>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</si>
  <si>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</si>
  <si>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</si>
  <si>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</si>
  <si>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</si>
  <si>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</si>
  <si>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</si>
  <si>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</si>
  <si>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</si>
  <si>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</si>
  <si>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</si>
  <si>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</si>
  <si>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</si>
  <si>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</si>
  <si>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</si>
  <si>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</si>
  <si>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</si>
  <si>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</si>
  <si>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</si>
  <si>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</si>
  <si>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</si>
  <si>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</si>
  <si>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</si>
  <si>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</si>
  <si>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</si>
  <si>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</si>
  <si>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</si>
  <si>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</si>
  <si>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</si>
  <si>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</si>
  <si>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</si>
  <si>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</si>
  <si>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</si>
  <si>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</si>
  <si>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</si>
  <si>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</si>
  <si>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</si>
  <si>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</si>
  <si>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</si>
  <si>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</si>
  <si>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</si>
  <si>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</si>
  <si>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</si>
  <si>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</si>
  <si>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</si>
  <si>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</si>
  <si>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</si>
  <si>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</si>
  <si>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</si>
  <si>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</si>
  <si>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</si>
  <si>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</si>
  <si>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</si>
  <si>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</si>
  <si>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</si>
  <si>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</si>
  <si>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</si>
  <si>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</si>
  <si>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</si>
  <si>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</si>
  <si>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</si>
  <si>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</si>
  <si>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</si>
  <si>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</si>
  <si>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</si>
  <si>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</si>
  <si>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</si>
  <si>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</si>
  <si>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</si>
  <si>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</si>
  <si>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</si>
  <si>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</si>
  <si>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</si>
  <si>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</si>
  <si>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</si>
  <si>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</si>
  <si>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</si>
  <si>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</si>
  <si>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</si>
  <si>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</si>
  <si>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</si>
  <si>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</si>
  <si>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</si>
  <si>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</si>
  <si>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</si>
  <si>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</si>
  <si>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</si>
  <si>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</si>
  <si>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</si>
  <si>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</si>
  <si>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</si>
  <si>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</si>
  <si>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</si>
  <si>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</si>
  <si>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</si>
  <si>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</si>
  <si>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</si>
  <si>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</si>
  <si>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</si>
  <si>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</si>
  <si>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</si>
  <si>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</si>
  <si>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</si>
  <si>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</si>
  <si>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</si>
  <si>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</si>
  <si>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</si>
  <si>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</si>
  <si>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</si>
  <si>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</si>
  <si>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</si>
  <si>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</si>
  <si>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</si>
  <si>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</si>
  <si>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</si>
  <si>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</si>
  <si>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</si>
  <si>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</si>
  <si>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</si>
  <si>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</si>
  <si>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</si>
  <si>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</si>
  <si>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</si>
  <si>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</si>
  <si>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</si>
  <si>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</si>
  <si>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</si>
  <si>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</si>
  <si>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</si>
  <si>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</si>
  <si>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</si>
  <si>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</si>
  <si>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</si>
  <si>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</si>
  <si>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</si>
  <si>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</si>
  <si>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</si>
  <si>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</si>
  <si>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</si>
  <si>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</si>
  <si>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</si>
  <si>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</si>
  <si>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</si>
  <si>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</si>
  <si>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</si>
  <si>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</si>
  <si>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</si>
  <si>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</si>
  <si>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</si>
  <si>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</si>
  <si>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</si>
  <si>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</si>
  <si>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</si>
  <si>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</si>
  <si>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</si>
  <si>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</si>
  <si>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</si>
  <si>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</si>
  <si>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</si>
  <si>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</si>
  <si>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</si>
  <si>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</si>
  <si>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</si>
  <si>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</si>
  <si>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</si>
  <si>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</si>
  <si>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</si>
  <si>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</si>
  <si>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</si>
  <si>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</si>
  <si>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</si>
  <si>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</si>
  <si>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</si>
  <si>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</si>
  <si>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</si>
  <si>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</si>
  <si>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</si>
  <si>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</si>
  <si>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</si>
  <si>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</si>
  <si>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</si>
  <si>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</si>
  <si>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</si>
  <si>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</si>
  <si>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</si>
  <si>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</si>
  <si>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</si>
  <si>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</si>
  <si>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</si>
  <si>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</si>
  <si>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</si>
  <si>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</si>
  <si>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</si>
  <si>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</si>
  <si>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</si>
  <si>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</si>
  <si>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</si>
  <si>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</si>
  <si>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</si>
  <si>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</si>
  <si>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</si>
  <si>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</si>
  <si>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</si>
  <si>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</si>
  <si>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</si>
  <si>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</si>
  <si>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</si>
  <si>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</si>
  <si>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</si>
  <si>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</si>
  <si>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</si>
  <si>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</si>
  <si>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</si>
  <si>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</si>
  <si>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</si>
  <si>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</si>
  <si>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</si>
  <si>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</si>
  <si>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</si>
  <si>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</si>
  <si>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</si>
  <si>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</si>
  <si>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</si>
  <si>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</si>
  <si>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</si>
  <si>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</si>
  <si>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</si>
  <si>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</si>
  <si>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</si>
  <si>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</si>
  <si>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</si>
  <si>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</si>
  <si>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</si>
  <si>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</si>
  <si>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</si>
  <si>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</si>
  <si>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</si>
  <si>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</si>
  <si>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</si>
  <si>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</si>
  <si>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</si>
  <si>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</si>
  <si>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</si>
  <si>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</si>
  <si>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</si>
  <si>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</si>
  <si>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</si>
  <si>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</si>
  <si>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</si>
  <si>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</si>
  <si>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</si>
  <si>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</si>
  <si>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</si>
  <si>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</si>
  <si>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</si>
  <si>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</si>
  <si>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</si>
  <si>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</si>
  <si>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</si>
  <si>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</si>
  <si>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</si>
  <si>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</si>
  <si>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</si>
  <si>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</si>
  <si>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</si>
  <si>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</si>
  <si>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</si>
  <si>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</si>
  <si>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</si>
  <si>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</si>
  <si>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</si>
  <si>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</si>
  <si>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</si>
  <si>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</si>
  <si>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</si>
  <si>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</si>
  <si>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</si>
  <si>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</si>
  <si>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</si>
  <si>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</si>
  <si>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</si>
  <si>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</si>
  <si>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</si>
  <si>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</si>
  <si>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</si>
  <si>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</si>
  <si>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</si>
  <si>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</si>
  <si>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</si>
  <si>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</si>
  <si>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</si>
  <si>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</si>
  <si>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</si>
  <si>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</si>
  <si>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</si>
  <si>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</si>
  <si>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</si>
  <si>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</si>
  <si>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</si>
  <si>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</si>
  <si>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</si>
  <si>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</si>
  <si>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</si>
  <si>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</si>
  <si>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</si>
  <si>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</si>
  <si>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</si>
  <si>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</si>
  <si>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</si>
  <si>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</si>
  <si>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</si>
  <si>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</si>
  <si>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</si>
  <si>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</si>
  <si>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</si>
  <si>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</si>
  <si>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</si>
  <si>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</si>
  <si>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</si>
  <si>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</si>
  <si>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</si>
  <si>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</si>
  <si>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</si>
  <si>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</si>
  <si>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</si>
  <si>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</si>
  <si>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</si>
  <si>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</si>
  <si>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</si>
  <si>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</si>
  <si>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</si>
  <si>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</si>
  <si>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</si>
  <si>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</si>
  <si>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</si>
  <si>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</si>
  <si>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</si>
  <si>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</si>
  <si>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</si>
  <si>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</si>
  <si>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</si>
  <si>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</si>
  <si>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</si>
  <si>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</si>
  <si>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</si>
  <si>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</si>
  <si>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</si>
  <si>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</si>
  <si>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</si>
  <si>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</si>
  <si>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</si>
  <si>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</si>
  <si>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</si>
  <si>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</si>
  <si>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</si>
  <si>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</si>
  <si>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</si>
  <si>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</si>
  <si>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</si>
  <si>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</si>
  <si>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</si>
  <si>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</si>
  <si>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</si>
  <si>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</si>
  <si>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</si>
  <si>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</si>
  <si>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</si>
  <si>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</si>
  <si>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</si>
  <si>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</si>
  <si>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</si>
  <si>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</si>
  <si>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</si>
  <si>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</si>
  <si>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</si>
  <si>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</si>
  <si>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</si>
  <si>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</si>
  <si>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</si>
  <si>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</si>
  <si>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</si>
  <si>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</si>
  <si>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</si>
  <si>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</si>
  <si>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</si>
  <si>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</si>
  <si>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</si>
  <si>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</si>
  <si>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</si>
  <si>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</si>
  <si>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</si>
  <si>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</si>
  <si>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</si>
  <si>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</si>
  <si>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</si>
  <si>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</si>
  <si>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</si>
  <si>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</si>
  <si>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</si>
  <si>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</si>
  <si>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</si>
  <si>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</si>
  <si>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</si>
  <si>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</si>
  <si>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</si>
  <si>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</si>
  <si>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</si>
  <si>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</si>
  <si>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</si>
  <si>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</si>
  <si>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</si>
  <si>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</si>
  <si>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</si>
  <si>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</si>
  <si>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</si>
  <si>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</si>
  <si>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</si>
  <si>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</si>
  <si>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</si>
  <si>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</si>
  <si>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</si>
  <si>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</si>
  <si>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</si>
  <si>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</si>
  <si>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</si>
  <si>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</si>
  <si>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</si>
  <si>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</si>
  <si>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</si>
  <si>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</si>
  <si>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</si>
  <si>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</si>
  <si>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</si>
  <si>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</si>
  <si>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</si>
  <si>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</si>
  <si>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</si>
  <si>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</si>
  <si>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</si>
  <si>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</si>
  <si>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</si>
  <si>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</si>
  <si>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</si>
  <si>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</si>
  <si>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</si>
  <si>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</si>
  <si>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</si>
  <si>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</si>
  <si>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</si>
  <si>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</si>
  <si>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</si>
  <si>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</si>
  <si>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</si>
  <si>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</si>
  <si>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</si>
  <si>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</si>
  <si>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</si>
  <si>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</si>
  <si>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</si>
  <si>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</si>
  <si>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</si>
  <si>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</si>
  <si>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</si>
  <si>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</si>
  <si>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</si>
  <si>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</si>
  <si>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</si>
  <si>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</si>
  <si>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</si>
  <si>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</si>
  <si>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</si>
  <si>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</si>
  <si>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</si>
  <si>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</si>
  <si>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</si>
  <si>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</si>
  <si>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</si>
  <si>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</si>
  <si>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</si>
  <si>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</si>
  <si>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</si>
  <si>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</si>
  <si>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</si>
  <si>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</si>
  <si>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</si>
  <si>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</si>
  <si>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</si>
  <si>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</si>
  <si>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</si>
  <si>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</si>
  <si>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</si>
  <si>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</si>
  <si>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</si>
  <si>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</si>
  <si>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</si>
  <si>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</si>
  <si>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</si>
  <si>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</si>
  <si>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</si>
  <si>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</si>
  <si>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</si>
  <si>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</si>
  <si>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</si>
  <si>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</si>
  <si>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</si>
  <si>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</si>
  <si>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</si>
  <si>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</si>
  <si>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</si>
  <si>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</si>
  <si>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</si>
  <si>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</si>
  <si>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</si>
  <si>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</si>
  <si>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</si>
  <si>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</si>
  <si>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</si>
  <si>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</si>
  <si>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</si>
  <si>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</si>
  <si>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</si>
  <si>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</si>
  <si>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</si>
  <si>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</si>
  <si>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</si>
  <si>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</si>
  <si>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</si>
  <si>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</si>
  <si>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</si>
  <si>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</si>
  <si>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</si>
  <si>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</si>
  <si>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</si>
  <si>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</si>
  <si>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</si>
  <si>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</si>
  <si>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</si>
  <si>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</si>
  <si>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</si>
  <si>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</si>
  <si>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</si>
  <si>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</si>
  <si>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</si>
  <si>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</si>
  <si>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</si>
  <si>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</si>
  <si>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</si>
  <si>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</si>
  <si>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</si>
  <si>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</si>
  <si>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</si>
  <si>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</si>
  <si>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</si>
  <si>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</si>
  <si>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</si>
  <si>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</si>
  <si>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</si>
  <si>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</si>
  <si>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</si>
  <si>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</si>
  <si>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</si>
  <si>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</si>
  <si>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</si>
  <si>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</si>
  <si>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</si>
  <si>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</si>
  <si>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</si>
  <si>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</si>
  <si>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</si>
  <si>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</si>
  <si>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</si>
  <si>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</si>
  <si>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</si>
  <si>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</si>
  <si>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</si>
  <si>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</si>
  <si>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</si>
  <si>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</si>
  <si>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</si>
  <si>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</si>
  <si>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</si>
  <si>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</si>
  <si>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</si>
  <si>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</si>
  <si>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</si>
  <si>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</si>
  <si>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</si>
  <si>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</si>
  <si>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</si>
  <si>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</si>
  <si>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</si>
  <si>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</si>
  <si>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</si>
  <si>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</si>
  <si>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</si>
  <si>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</si>
  <si>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</si>
  <si>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</si>
  <si>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</si>
  <si>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</si>
  <si>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</si>
  <si>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</si>
  <si>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</si>
  <si>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</si>
  <si>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</si>
  <si>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</si>
  <si>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</si>
  <si>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</si>
  <si>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</si>
  <si>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</si>
  <si>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</si>
  <si>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</si>
  <si>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</si>
  <si>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</si>
  <si>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</si>
  <si>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</si>
  <si>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</si>
  <si>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</si>
  <si>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</si>
  <si>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</si>
  <si>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</si>
  <si>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</si>
  <si>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</si>
  <si>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</si>
  <si>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</si>
  <si>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</si>
  <si>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</si>
  <si>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</si>
  <si>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</si>
  <si>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</si>
  <si>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</si>
  <si>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</si>
  <si>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</si>
  <si>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</si>
  <si>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</si>
  <si>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</si>
  <si>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</si>
  <si>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</si>
  <si>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</si>
  <si>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</si>
  <si>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</si>
  <si>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</si>
  <si>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</si>
  <si>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</si>
  <si>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</si>
  <si>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</si>
  <si>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</si>
  <si>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</si>
  <si>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</si>
  <si>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</si>
  <si>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</si>
  <si>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</si>
  <si>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</si>
  <si>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</si>
  <si>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</si>
  <si>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</si>
  <si>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</si>
  <si>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</si>
  <si>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</si>
  <si>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</si>
  <si>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</si>
  <si>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</si>
  <si>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</si>
  <si>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</si>
  <si>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</si>
  <si>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</si>
  <si>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</si>
  <si>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</si>
  <si>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</si>
  <si>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</si>
  <si>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</si>
  <si>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</si>
  <si>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</si>
  <si>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</si>
  <si>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</si>
  <si>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</si>
  <si>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</si>
  <si>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</si>
  <si>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</si>
  <si>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</si>
  <si>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</si>
  <si>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</si>
  <si>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</si>
  <si>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</si>
  <si>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</si>
  <si>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</si>
  <si>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</si>
  <si>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</si>
  <si>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</si>
  <si>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</si>
  <si>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</si>
  <si>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</si>
  <si>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</si>
  <si>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</si>
  <si>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</si>
  <si>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</si>
  <si>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</si>
  <si>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</si>
  <si>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</si>
  <si>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</si>
  <si>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</si>
  <si>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</si>
  <si>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</si>
  <si>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</si>
  <si>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</si>
  <si>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</si>
  <si>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</si>
  <si>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</si>
  <si>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</si>
  <si>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</si>
  <si>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</si>
  <si>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</si>
  <si>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</si>
  <si>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</si>
  <si>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</si>
  <si>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</si>
  <si>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</si>
  <si>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</si>
  <si>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</si>
  <si>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</si>
  <si>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</si>
  <si>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</si>
  <si>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</si>
  <si>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</si>
  <si>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</si>
  <si>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</si>
  <si>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</si>
  <si>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</si>
  <si>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</si>
  <si>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</si>
  <si>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</si>
  <si>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</si>
  <si>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</si>
  <si>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</si>
  <si>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</si>
  <si>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</si>
  <si>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</si>
  <si>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</si>
  <si>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</si>
  <si>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</si>
  <si>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</si>
  <si>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</si>
  <si>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</si>
  <si>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</si>
  <si>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</si>
  <si>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</si>
  <si>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</si>
  <si>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</si>
  <si>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</si>
  <si>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</si>
  <si>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</si>
  <si>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</si>
  <si>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</si>
  <si>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</si>
  <si>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</si>
  <si>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</si>
  <si>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</si>
  <si>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</si>
  <si>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</si>
  <si>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</si>
  <si>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</si>
  <si>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</si>
  <si>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</si>
  <si>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</si>
  <si>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</si>
  <si>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</si>
  <si>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</si>
  <si>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</si>
  <si>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</si>
  <si>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</si>
  <si>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</si>
  <si>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</si>
  <si>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</si>
  <si>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</si>
  <si>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</si>
  <si>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</si>
  <si>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</si>
  <si>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</si>
  <si>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</si>
  <si>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</si>
  <si>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</si>
  <si>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</si>
  <si>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</si>
  <si>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</si>
  <si>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</si>
  <si>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</si>
  <si>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</si>
  <si>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</si>
  <si>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</si>
  <si>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</si>
  <si>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</si>
  <si>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</si>
  <si>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</si>
  <si>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</si>
  <si>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</si>
  <si>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</si>
  <si>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</si>
  <si>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</si>
  <si>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</si>
  <si>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</si>
  <si>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</si>
  <si>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</si>
  <si>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</si>
  <si>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</si>
  <si>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</si>
  <si>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</si>
  <si>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</si>
  <si>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</si>
  <si>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</si>
  <si>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</si>
  <si>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</si>
  <si>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</si>
  <si>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</si>
  <si>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</si>
  <si>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</si>
  <si>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</si>
  <si>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</si>
  <si>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</si>
  <si>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</si>
  <si>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</si>
  <si>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</si>
  <si>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</si>
  <si>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</si>
  <si>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</si>
  <si>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</si>
  <si>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</si>
  <si>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</si>
  <si>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</si>
  <si>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</si>
  <si>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</si>
  <si>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</si>
  <si>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</si>
  <si>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</si>
  <si>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</si>
  <si>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</si>
  <si>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</si>
  <si>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</si>
  <si>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</si>
  <si>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</si>
  <si>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</si>
  <si>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</si>
  <si>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</si>
  <si>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</si>
  <si>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</si>
  <si>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</si>
  <si>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</si>
  <si>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</si>
  <si>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</si>
  <si>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</si>
  <si>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</si>
  <si>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</si>
  <si>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</si>
  <si>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</si>
  <si>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</si>
  <si>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</si>
  <si>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</si>
  <si>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</si>
  <si>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</si>
  <si>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</si>
  <si>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</si>
  <si>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</si>
  <si>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</si>
  <si>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</si>
  <si>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</si>
  <si>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</si>
  <si>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</si>
  <si>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</si>
  <si>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</si>
  <si>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</si>
  <si>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</si>
  <si>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</si>
  <si>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</si>
  <si>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</si>
  <si>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</si>
  <si>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</si>
  <si>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</si>
  <si>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</si>
  <si>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</si>
  <si>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</si>
  <si>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</si>
  <si>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</si>
  <si>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</si>
  <si>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</si>
  <si>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</si>
  <si>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</si>
  <si>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</si>
  <si>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</si>
  <si>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</si>
  <si>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</si>
  <si>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</si>
  <si>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</si>
  <si>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</si>
  <si>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</si>
  <si>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</si>
  <si>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</si>
  <si>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</si>
  <si>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</si>
  <si>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</si>
  <si>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</si>
  <si>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</si>
  <si>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</si>
  <si>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</si>
  <si>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</si>
  <si>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</si>
  <si>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</si>
  <si>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</si>
  <si>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</si>
  <si>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</si>
  <si>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</si>
  <si>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</si>
  <si>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</si>
  <si>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</si>
  <si>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</si>
  <si>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</si>
  <si>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</si>
  <si>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</si>
  <si>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</si>
  <si>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</si>
  <si>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</si>
  <si>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</si>
  <si>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</si>
  <si>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</si>
  <si>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</si>
  <si>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</si>
  <si>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</si>
  <si>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</si>
  <si>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</si>
  <si>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</si>
  <si>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</si>
  <si>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</si>
  <si>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</si>
  <si>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</si>
  <si>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</si>
  <si>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</si>
  <si>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</si>
  <si>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</si>
  <si>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</si>
  <si>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</si>
  <si>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</si>
  <si>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</si>
  <si>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</si>
  <si>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</si>
  <si>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</si>
  <si>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</si>
  <si>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</si>
  <si>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</si>
  <si>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</si>
  <si>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</si>
  <si>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</si>
  <si>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</si>
  <si>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</si>
  <si>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</si>
  <si>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</si>
  <si>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</si>
  <si>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</si>
  <si>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</si>
  <si>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</si>
  <si>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</si>
  <si>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</si>
  <si>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</si>
  <si>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</si>
  <si>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</si>
  <si>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</si>
  <si>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</si>
  <si>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</si>
  <si>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</si>
  <si>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</si>
  <si>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</si>
  <si>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</si>
  <si>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</si>
  <si>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</si>
  <si>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</si>
  <si>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</si>
  <si>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</si>
  <si>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</si>
  <si>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</si>
  <si>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</si>
  <si>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</si>
  <si>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</si>
  <si>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</si>
  <si>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</si>
  <si>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</si>
  <si>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</si>
  <si>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</si>
  <si>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</si>
  <si>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</si>
  <si>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</si>
  <si>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</si>
  <si>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</si>
  <si>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</si>
  <si>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</si>
  <si>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</si>
  <si>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</si>
  <si>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</si>
  <si>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</si>
  <si>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</si>
  <si>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</si>
  <si>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</si>
  <si>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</si>
  <si>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</si>
  <si>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</si>
  <si>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</si>
  <si>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</si>
  <si>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</si>
  <si>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</si>
  <si>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</si>
  <si>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</si>
  <si>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</si>
  <si>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</si>
  <si>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</si>
  <si>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</si>
  <si>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</si>
  <si>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</si>
  <si>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</si>
  <si>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</si>
  <si>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</si>
  <si>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</si>
  <si>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</si>
  <si>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</si>
  <si>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</si>
  <si>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</si>
  <si>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</si>
  <si>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</si>
  <si>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</si>
  <si>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</si>
  <si>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</si>
  <si>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</si>
  <si>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</si>
  <si>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</si>
  <si>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</si>
  <si>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</si>
  <si>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</si>
  <si>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</si>
  <si>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</si>
  <si>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</si>
  <si>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</si>
  <si>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</si>
  <si>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</si>
  <si>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</si>
  <si>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</si>
  <si>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</si>
  <si>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</si>
  <si>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</si>
  <si>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</si>
  <si>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</si>
  <si>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</si>
  <si>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</si>
  <si>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</si>
  <si>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</si>
  <si>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</si>
  <si>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</si>
  <si>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</si>
  <si>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</si>
  <si>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</si>
  <si>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</si>
  <si>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</si>
  <si>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</si>
  <si>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</si>
  <si>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</si>
  <si>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</si>
  <si>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</si>
  <si>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</si>
  <si>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</si>
  <si>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</si>
  <si>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</si>
  <si>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</si>
  <si>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</si>
  <si>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</si>
  <si>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</si>
  <si>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</si>
  <si>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</si>
  <si>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</si>
  <si>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</si>
  <si>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</si>
  <si>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</si>
  <si>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</si>
  <si>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</si>
  <si>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</si>
  <si>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</si>
  <si>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</si>
  <si>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</si>
  <si>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</si>
  <si>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</si>
  <si>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</si>
  <si>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</si>
  <si>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</si>
  <si>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</si>
  <si>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</si>
  <si>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</si>
  <si>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</si>
  <si>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</si>
  <si>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</si>
  <si>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</si>
  <si>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</si>
  <si>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</si>
  <si>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</si>
  <si>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</si>
  <si>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</si>
  <si>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</si>
  <si>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</si>
  <si>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</si>
  <si>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</si>
  <si>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</si>
  <si>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</si>
  <si>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</si>
  <si>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</si>
  <si>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</si>
  <si>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</si>
  <si>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</si>
  <si>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</si>
  <si>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</si>
  <si>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</si>
  <si>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</si>
  <si>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</si>
  <si>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</si>
  <si>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</si>
  <si>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</si>
  <si>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</si>
  <si>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</si>
  <si>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</si>
  <si>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</si>
  <si>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</si>
  <si>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</si>
  <si>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</si>
  <si>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</si>
  <si>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</si>
  <si>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</si>
  <si>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</si>
  <si>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</si>
  <si>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</si>
  <si>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</si>
  <si>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</si>
  <si>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</si>
  <si>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</si>
  <si>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</si>
  <si>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</si>
  <si>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</si>
  <si>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</si>
  <si>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</si>
  <si>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</si>
  <si>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</si>
  <si>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</si>
  <si>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</si>
  <si>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</si>
  <si>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</si>
  <si>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</si>
  <si>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</si>
  <si>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</si>
  <si>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</si>
  <si>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</si>
  <si>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</si>
  <si>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</si>
  <si>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</si>
  <si>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</si>
  <si>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</si>
  <si>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</si>
  <si>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</si>
  <si>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</si>
  <si>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</si>
  <si>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</si>
  <si>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</si>
  <si>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</si>
  <si>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</si>
  <si>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</si>
  <si>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</si>
  <si>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</si>
  <si>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</si>
  <si>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</si>
  <si>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</si>
  <si>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</si>
  <si>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</si>
  <si>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</si>
  <si>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</si>
  <si>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</si>
  <si>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</si>
  <si>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</si>
  <si>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</si>
  <si>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</si>
  <si>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</si>
  <si>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</si>
  <si>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</si>
  <si>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</si>
  <si>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</si>
  <si>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</si>
  <si>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</si>
  <si>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</si>
  <si>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</si>
  <si>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</si>
  <si>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</si>
  <si>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</si>
  <si>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</si>
  <si>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</si>
  <si>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</si>
  <si>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</si>
  <si>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</si>
  <si>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</si>
  <si>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</si>
  <si>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</si>
  <si>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</si>
  <si>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</si>
  <si>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</si>
  <si>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</si>
  <si>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</si>
  <si>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</si>
  <si>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</si>
  <si>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</si>
  <si>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</si>
  <si>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</si>
  <si>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</si>
  <si>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</si>
  <si>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</si>
  <si>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</si>
  <si>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</si>
  <si>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</si>
  <si>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</si>
  <si>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</si>
  <si>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</si>
  <si>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</si>
  <si>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</si>
  <si>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</si>
  <si>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</si>
  <si>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</si>
  <si>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</si>
  <si>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</si>
  <si>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</si>
  <si>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</si>
  <si>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</si>
  <si>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</si>
  <si>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</si>
  <si>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</si>
  <si>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</si>
  <si>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</si>
  <si>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</si>
  <si>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</si>
  <si>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</si>
  <si>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</si>
  <si>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</si>
  <si>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</si>
  <si>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</si>
  <si>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</si>
  <si>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</si>
  <si>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</si>
  <si>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</si>
  <si>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</si>
  <si>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</si>
  <si>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</si>
  <si>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</si>
  <si>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</si>
  <si>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</si>
  <si>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</si>
  <si>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</si>
  <si>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</si>
  <si>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</si>
  <si>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</si>
  <si>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</si>
  <si>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</si>
  <si>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</si>
  <si>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</si>
  <si>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</si>
  <si>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</si>
  <si>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</si>
  <si>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</si>
  <si>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</si>
  <si>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</si>
  <si>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</si>
  <si>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</si>
  <si>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</si>
  <si>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</si>
  <si>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</si>
  <si>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</si>
  <si>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</si>
  <si>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</si>
  <si>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</si>
  <si>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</si>
  <si>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</si>
  <si>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</si>
  <si>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</si>
  <si>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</si>
  <si>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</si>
  <si>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</si>
  <si>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</si>
  <si>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</si>
  <si>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</si>
  <si>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</si>
  <si>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</si>
  <si>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</si>
  <si>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</si>
  <si>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</si>
  <si>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</si>
  <si>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</si>
  <si>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</si>
  <si>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</si>
  <si>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</si>
  <si>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</si>
  <si>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</si>
  <si>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</si>
  <si>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</si>
  <si>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</si>
  <si>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</si>
  <si>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</si>
  <si>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</si>
  <si>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</si>
  <si>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</si>
  <si>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</si>
  <si>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</si>
  <si>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</si>
  <si>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</si>
  <si>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</si>
  <si>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</si>
  <si>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</si>
  <si>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</si>
  <si>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</si>
  <si>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</si>
  <si>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</si>
  <si>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</si>
  <si>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</si>
  <si>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</si>
  <si>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</si>
  <si>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</si>
  <si>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</si>
  <si>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</si>
  <si>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</si>
  <si>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</si>
  <si>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</si>
  <si>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</si>
  <si>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</si>
  <si>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</si>
  <si>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</si>
  <si>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</si>
  <si>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</si>
  <si>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</si>
  <si>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</si>
  <si>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</si>
  <si>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</si>
  <si>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</si>
  <si>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</si>
  <si>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</si>
  <si>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</si>
  <si>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</si>
  <si>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</si>
  <si>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</si>
  <si>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</si>
  <si>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</si>
  <si>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</si>
  <si>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</si>
  <si>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</si>
  <si>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</si>
  <si>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</si>
  <si>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</si>
  <si>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</si>
  <si>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</si>
  <si>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</si>
  <si>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</si>
  <si>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</si>
  <si>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</si>
  <si>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</si>
  <si>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</si>
  <si>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</si>
  <si>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</si>
  <si>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</si>
  <si>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</si>
  <si>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</si>
  <si>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</si>
  <si>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</si>
  <si>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</si>
  <si>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</si>
  <si>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</si>
  <si>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</si>
  <si>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</si>
  <si>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</si>
  <si>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</si>
  <si>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</si>
  <si>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</si>
  <si>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</si>
  <si>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</si>
  <si>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</si>
  <si>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</si>
  <si>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</si>
  <si>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</si>
  <si>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</si>
  <si>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</si>
  <si>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</si>
  <si>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</si>
  <si>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</si>
  <si>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</si>
  <si>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</si>
  <si>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</si>
  <si>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</si>
  <si>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</si>
  <si>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</si>
  <si>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</si>
  <si>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</si>
  <si>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</si>
  <si>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</si>
  <si>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</si>
  <si>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</si>
  <si>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</si>
  <si>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</si>
  <si>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</si>
  <si>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</si>
  <si>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</si>
  <si>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</si>
  <si>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</si>
  <si>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</si>
  <si>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</si>
  <si>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</si>
  <si>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</si>
  <si>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</si>
  <si>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</si>
  <si>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</si>
  <si>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</si>
  <si>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</si>
  <si>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</si>
  <si>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</si>
  <si>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</si>
  <si>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</si>
  <si>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</si>
  <si>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</si>
  <si>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</si>
  <si>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</si>
  <si>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</si>
  <si>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</si>
  <si>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</si>
  <si>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</si>
  <si>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</si>
  <si>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</si>
  <si>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</si>
  <si>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</si>
  <si>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</si>
  <si>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</si>
  <si>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</si>
  <si>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</si>
  <si>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</si>
  <si>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</si>
  <si>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</si>
  <si>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</si>
  <si>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</si>
  <si>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</si>
  <si>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</si>
  <si>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</si>
  <si>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</si>
  <si>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</si>
  <si>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</si>
  <si>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</si>
  <si>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</si>
  <si>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</si>
  <si>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</si>
  <si>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</si>
  <si>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</si>
  <si>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</si>
  <si>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</si>
  <si>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</si>
  <si>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</si>
  <si>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</si>
  <si>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</si>
  <si>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</si>
  <si>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</si>
  <si>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</si>
  <si>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</si>
  <si>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</si>
  <si>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</si>
  <si>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</si>
  <si>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</si>
  <si>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</si>
  <si>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</si>
  <si>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</si>
  <si>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</si>
  <si>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</si>
  <si>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</si>
  <si>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</si>
  <si>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</si>
  <si>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</si>
  <si>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</si>
  <si>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</si>
  <si>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</si>
  <si>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</si>
  <si>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</si>
  <si>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</si>
  <si>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</si>
  <si>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</si>
  <si>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</si>
  <si>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</si>
  <si>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</si>
  <si>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</si>
  <si>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</si>
  <si>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</si>
  <si>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</si>
  <si>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</si>
  <si>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</si>
  <si>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</si>
  <si>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</si>
  <si>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</si>
  <si>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</si>
  <si>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</si>
  <si>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</si>
  <si>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</si>
  <si>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</si>
  <si>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</si>
  <si>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</si>
  <si>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</si>
  <si>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</si>
  <si>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</si>
  <si>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</si>
  <si>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</si>
  <si>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</si>
  <si>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</si>
  <si>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</si>
  <si>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</si>
  <si>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</si>
  <si>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</si>
  <si>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</si>
  <si>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</si>
  <si>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</si>
  <si>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</si>
  <si>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</si>
  <si>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</si>
  <si>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</si>
  <si>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</si>
  <si>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</si>
  <si>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</si>
  <si>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</si>
  <si>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</si>
  <si>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</si>
  <si>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</si>
  <si>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</si>
  <si>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</si>
  <si>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</si>
  <si>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</si>
  <si>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</si>
  <si>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</si>
  <si>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</si>
  <si>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</si>
  <si>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</si>
  <si>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</si>
  <si>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</si>
  <si>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</si>
  <si>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</si>
  <si>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</si>
  <si>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</si>
  <si>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</si>
  <si>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</si>
  <si>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</si>
  <si>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</si>
  <si>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</si>
  <si>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</si>
  <si>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</si>
  <si>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</si>
  <si>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</si>
  <si>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</si>
  <si>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</si>
  <si>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</si>
  <si>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</si>
  <si>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</si>
  <si>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</si>
  <si>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</si>
  <si>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</si>
  <si>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</si>
  <si>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</si>
  <si>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</si>
  <si>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</si>
  <si>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</si>
  <si>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</si>
  <si>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</si>
  <si>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</si>
  <si>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</si>
  <si>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</si>
  <si>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</si>
  <si>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</si>
  <si>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</si>
  <si>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</si>
  <si>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</si>
  <si>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</si>
  <si>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</si>
  <si>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</si>
  <si>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</si>
  <si>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</si>
  <si>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</si>
  <si>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</si>
  <si>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</si>
  <si>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</si>
  <si>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</si>
  <si>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</si>
  <si>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</si>
  <si>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</si>
  <si>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</si>
  <si>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</si>
  <si>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</si>
  <si>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</si>
  <si>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</si>
  <si>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</si>
  <si>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</si>
  <si>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</si>
  <si>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</si>
  <si>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</si>
  <si>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</si>
  <si>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</si>
  <si>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</si>
  <si>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</si>
  <si>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</si>
  <si>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</si>
  <si>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</si>
  <si>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</si>
  <si>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</si>
  <si>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</si>
  <si>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</si>
  <si>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</si>
  <si>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</si>
  <si>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</si>
  <si>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</si>
  <si>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</si>
  <si>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</si>
  <si>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</si>
  <si>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</si>
  <si>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</si>
  <si>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</si>
  <si>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</si>
  <si>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</si>
  <si>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</si>
  <si>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</si>
  <si>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</si>
  <si>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</si>
  <si>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</si>
  <si>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</si>
  <si>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</si>
  <si>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</si>
  <si>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</si>
  <si>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</si>
  <si>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</si>
  <si>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</si>
  <si>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</si>
  <si>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</si>
  <si>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</si>
  <si>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</si>
  <si>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</si>
  <si>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</si>
  <si>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</si>
  <si>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</si>
  <si>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</si>
  <si>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</si>
  <si>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</si>
  <si>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</si>
  <si>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</si>
  <si>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</si>
  <si>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</si>
  <si>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</si>
  <si>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</si>
  <si>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</si>
  <si>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</si>
  <si>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</si>
  <si>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</si>
  <si>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</si>
  <si>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</si>
  <si>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</si>
  <si>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</si>
  <si>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</si>
  <si>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</si>
  <si>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</si>
  <si>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</si>
  <si>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</si>
  <si>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</si>
  <si>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</si>
  <si>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</si>
  <si>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</si>
  <si>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</si>
  <si>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</si>
  <si>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</si>
  <si>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</si>
  <si>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</si>
  <si>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</si>
  <si>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</si>
  <si>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</si>
  <si>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</si>
  <si>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</si>
  <si>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</si>
  <si>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</si>
  <si>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2021-8-08001552020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</si>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</sst>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L32" sqref="L3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186"/>
      <c r="I20" s="149" t="s">
        <v>163</v>
      </c>
      <c r="J20" s="150" t="s">
        <v>165</v>
      </c>
      <c r="K20" s="151">
        <v>715152400</v>
      </c>
      <c r="L20" s="152"/>
      <c r="M20" s="152">
        <v>44561</v>
      </c>
      <c r="N20" s="135">
        <f>+(M20-L20)/30</f>
        <v>1485.3666666666666</v>
      </c>
      <c r="O20" s="138"/>
      <c r="U20" s="134"/>
      <c r="V20" s="105">
        <f ca="1">NOW()</f>
        <v>44194.016057060187</v>
      </c>
      <c r="W20" s="105">
        <f ca="1">NOW()</f>
        <v>44194.016057060187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LOS FLAMINGOS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2802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21454572</v>
      </c>
      <c r="F185" s="92"/>
      <c r="G185" s="93"/>
      <c r="H185" s="88"/>
      <c r="I185" s="90" t="s">
        <v>2627</v>
      </c>
      <c r="J185" s="166">
        <f>+SUM(M179:M183)</f>
        <v>0.04</v>
      </c>
      <c r="K185" s="202" t="s">
        <v>2628</v>
      </c>
      <c r="L185" s="202"/>
      <c r="M185" s="94">
        <f>+J185*(SUM(K20:K35))</f>
        <v>28606096</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2020-12-29T05:23:19Z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