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HI Sucre\manifestaciones adriana\No.-2021-70-70001442020_SUCRE_FAMILIASFELICESDE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43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c r="G121" i="23"/>
  <c r="N120" i="23"/>
  <c r="L120" i="23" s="1"/>
  <c r="G120" i="23"/>
  <c r="N119" i="23"/>
  <c r="L119" i="23" s="1"/>
  <c r="G119" i="23"/>
  <c r="N118" i="23"/>
  <c r="L118" i="23"/>
  <c r="G118" i="23"/>
  <c r="N117" i="23"/>
  <c r="L117" i="23"/>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<sst xmlns="http://schemas.openxmlformats.org/spreadsheetml/2006/main" count="5595" uniqueCount="2936">
  <si>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</si>
  <si>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</si>
  <si>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</si>
  <si>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</si>
  <si>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</si>
  <si>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</si>
  <si>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</si>
  <si>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</si>
  <si>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</si>
  <si>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</si>
  <si>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</si>
  <si>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</si>
  <si>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</si>
  <si>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</si>
  <si>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</si>
  <si>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</si>
  <si>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</si>
  <si>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</si>
  <si>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</si>
  <si>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</si>
  <si>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</si>
  <si>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</si>
  <si>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</si>
  <si>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</si>
  <si>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</si>
  <si>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</si>
  <si>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</si>
  <si>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</si>
  <si>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</si>
  <si>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</si>
  <si>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</si>
  <si>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</si>
  <si>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</si>
  <si>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</si>
  <si>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</si>
  <si>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</si>
  <si>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</si>
  <si>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</si>
  <si>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</si>
  <si>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</si>
  <si>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</si>
  <si>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</si>
  <si>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</si>
  <si>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</si>
  <si>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</si>
  <si>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</si>
  <si>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</si>
  <si>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</si>
  <si>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</si>
  <si>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</si>
  <si>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</si>
  <si>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</si>
  <si>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</si>
  <si>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</si>
  <si>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</si>
  <si>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</si>
  <si>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</si>
  <si>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</si>
  <si>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</si>
  <si>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</si>
  <si>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</si>
  <si>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</si>
  <si>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</si>
  <si>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</si>
  <si>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</si>
  <si>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</si>
  <si>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</si>
  <si>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</si>
  <si>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</si>
  <si>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</si>
  <si>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</si>
  <si>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</si>
  <si>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</si>
  <si>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</si>
  <si>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</si>
  <si>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</si>
  <si>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</si>
  <si>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</si>
  <si>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</si>
  <si>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</si>
  <si>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</si>
  <si>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</si>
  <si>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</si>
  <si>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</si>
  <si>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</si>
  <si>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</si>
  <si>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</si>
  <si>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</si>
  <si>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</si>
  <si>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</si>
  <si>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</si>
  <si>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</si>
  <si>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</si>
  <si>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</si>
  <si>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</si>
  <si>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</si>
  <si>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</si>
  <si>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</si>
  <si>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</si>
  <si>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</si>
  <si>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</si>
  <si>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</si>
  <si>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</si>
  <si>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</si>
  <si>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</si>
  <si>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</si>
  <si>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</si>
  <si>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</si>
  <si>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</si>
  <si>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</si>
  <si>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</si>
  <si>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</si>
  <si>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</si>
  <si>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</si>
  <si>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</si>
  <si>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</si>
  <si>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</si>
  <si>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</si>
  <si>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</si>
  <si>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</si>
  <si>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</si>
  <si>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</si>
  <si>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</si>
  <si>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</si>
  <si>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</si>
  <si>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</si>
  <si>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</si>
  <si>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</si>
  <si>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</si>
  <si>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</si>
  <si>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</si>
  <si>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</si>
  <si>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</si>
  <si>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</si>
  <si>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</si>
  <si>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</si>
  <si>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</si>
  <si>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</si>
  <si>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</si>
  <si>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</si>
  <si>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</si>
  <si>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</si>
  <si>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</si>
  <si>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</si>
  <si>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</si>
  <si>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</si>
  <si>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</si>
  <si>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</si>
  <si>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</si>
  <si>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</si>
  <si>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</si>
  <si>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</si>
  <si>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</si>
  <si>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</si>
  <si>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</si>
  <si>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</si>
  <si>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</si>
  <si>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</si>
  <si>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</si>
  <si>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</si>
  <si>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</si>
  <si>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</si>
  <si>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</si>
  <si>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</si>
  <si>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</si>
  <si>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</si>
  <si>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</si>
  <si>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</si>
  <si>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</si>
  <si>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</si>
  <si>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</si>
  <si>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</si>
  <si>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</si>
  <si>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</si>
  <si>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</si>
  <si>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</si>
  <si>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</si>
  <si>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</si>
  <si>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</si>
  <si>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</si>
  <si>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</si>
  <si>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</si>
  <si>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</si>
  <si>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</si>
  <si>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</si>
  <si>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</si>
  <si>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</si>
  <si>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</si>
  <si>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</si>
  <si>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</si>
  <si>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</si>
  <si>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</si>
  <si>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</si>
  <si>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</si>
  <si>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</si>
  <si>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</si>
  <si>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</si>
  <si>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</si>
  <si>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</si>
  <si>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</si>
  <si>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</si>
  <si>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</si>
  <si>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</si>
  <si>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</si>
  <si>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</si>
  <si>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</si>
  <si>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</si>
  <si>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</si>
  <si>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</si>
  <si>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</si>
  <si>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</si>
  <si>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</si>
  <si>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</si>
  <si>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</si>
  <si>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</si>
  <si>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</si>
  <si>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</si>
  <si>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</si>
  <si>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</si>
  <si>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</si>
  <si>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</si>
  <si>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</si>
  <si>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</si>
  <si>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</si>
  <si>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</si>
  <si>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</si>
  <si>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</si>
  <si>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</si>
  <si>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</si>
  <si>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</si>
  <si>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</si>
  <si>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</si>
  <si>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</si>
  <si>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</si>
  <si>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</si>
  <si>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</si>
  <si>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</si>
  <si>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</si>
  <si>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</si>
  <si>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</si>
  <si>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</si>
  <si>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</si>
  <si>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</si>
  <si>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</si>
  <si>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</si>
  <si>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</si>
  <si>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</si>
  <si>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</si>
  <si>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</si>
  <si>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</si>
  <si>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</si>
  <si>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</si>
  <si>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</si>
  <si>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</si>
  <si>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</si>
  <si>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</si>
  <si>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</si>
  <si>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</si>
  <si>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</si>
  <si>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</si>
  <si>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</si>
  <si>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</si>
  <si>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</si>
  <si>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</si>
  <si>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</si>
  <si>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</si>
  <si>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</si>
  <si>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</si>
  <si>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</si>
  <si>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</si>
  <si>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</si>
  <si>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</si>
  <si>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</si>
  <si>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</si>
  <si>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</si>
  <si>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</si>
  <si>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</si>
  <si>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</si>
  <si>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</si>
  <si>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</si>
  <si>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</si>
  <si>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</si>
  <si>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</si>
  <si>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</si>
  <si>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</si>
  <si>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</si>
  <si>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</si>
  <si>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</si>
  <si>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</si>
  <si>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</si>
  <si>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</si>
  <si>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</si>
  <si>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</si>
  <si>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</si>
  <si>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</si>
  <si>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</si>
  <si>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</si>
  <si>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</si>
  <si>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</si>
  <si>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</si>
  <si>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</si>
  <si>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</si>
  <si>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</si>
  <si>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</si>
  <si>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</si>
  <si>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</si>
  <si>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</si>
  <si>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</si>
  <si>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</si>
  <si>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</si>
  <si>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</si>
  <si>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</si>
  <si>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</si>
  <si>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</si>
  <si>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</si>
  <si>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</si>
  <si>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</si>
  <si>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</si>
  <si>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</si>
  <si>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</si>
  <si>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</si>
  <si>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</si>
  <si>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</si>
  <si>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</si>
  <si>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</si>
  <si>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</si>
  <si>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</si>
  <si>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</si>
  <si>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</si>
  <si>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</si>
  <si>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</si>
  <si>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</si>
  <si>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</si>
  <si>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</si>
  <si>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</si>
  <si>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</si>
  <si>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</si>
  <si>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</si>
  <si>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</si>
  <si>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</si>
  <si>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</si>
  <si>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</si>
  <si>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</si>
  <si>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</si>
  <si>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</si>
  <si>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</si>
  <si>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</si>
  <si>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</si>
  <si>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</si>
  <si>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</si>
  <si>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</si>
  <si>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</si>
  <si>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</si>
  <si>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</si>
  <si>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</si>
  <si>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</si>
  <si>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</si>
  <si>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</si>
  <si>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</si>
  <si>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</si>
  <si>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</si>
  <si>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</si>
  <si>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</si>
  <si>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</si>
  <si>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</si>
  <si>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</si>
  <si>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</si>
  <si>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</si>
  <si>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</si>
  <si>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</si>
  <si>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</si>
  <si>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</si>
  <si>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</si>
  <si>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</si>
  <si>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</si>
  <si>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</si>
  <si>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</si>
  <si>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</si>
  <si>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</si>
  <si>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</si>
  <si>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</si>
  <si>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</si>
  <si>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</si>
  <si>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</si>
  <si>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</si>
  <si>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</si>
  <si>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</si>
  <si>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</si>
  <si>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</si>
  <si>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</si>
  <si>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</si>
  <si>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</si>
  <si>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</si>
  <si>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</si>
  <si>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</si>
  <si>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</si>
  <si>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</si>
  <si>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</si>
  <si>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</si>
  <si>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</si>
  <si>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</si>
  <si>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</si>
  <si>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</si>
  <si>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</si>
  <si>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</si>
  <si>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</si>
  <si>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</si>
  <si>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</si>
  <si>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</si>
  <si>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</si>
  <si>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</si>
  <si>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</si>
  <si>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</si>
  <si>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</si>
  <si>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</si>
  <si>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</si>
  <si>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</si>
  <si>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</si>
  <si>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</si>
  <si>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</si>
  <si>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</si>
  <si>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</si>
  <si>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</si>
  <si>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</si>
  <si>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</si>
  <si>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</si>
  <si>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</si>
  <si>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</si>
  <si>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</si>
  <si>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</si>
  <si>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</si>
  <si>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</si>
  <si>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</si>
  <si>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</si>
  <si>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</si>
  <si>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</si>
  <si>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</si>
  <si>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</si>
  <si>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</si>
  <si>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</si>
  <si>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</si>
  <si>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</si>
  <si>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</si>
  <si>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</si>
  <si>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</si>
  <si>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</si>
  <si>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</si>
  <si>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</si>
  <si>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</si>
  <si>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</si>
  <si>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</si>
  <si>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</si>
  <si>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</si>
  <si>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</si>
  <si>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</si>
  <si>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</si>
  <si>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</si>
  <si>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</si>
  <si>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</si>
  <si>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</si>
  <si>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</si>
  <si>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</si>
  <si>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</si>
  <si>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</si>
  <si>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</si>
  <si>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</si>
  <si>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</si>
  <si>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</si>
  <si>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</si>
  <si>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</si>
  <si>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</si>
  <si>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</si>
  <si>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</si>
  <si>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</si>
  <si>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</si>
  <si>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</si>
  <si>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</si>
  <si>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</si>
  <si>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</si>
  <si>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</si>
  <si>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</si>
  <si>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</si>
  <si>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</si>
  <si>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</si>
  <si>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</si>
  <si>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</si>
  <si>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</si>
  <si>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</si>
  <si>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</si>
  <si>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</si>
  <si>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</si>
  <si>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</si>
  <si>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</si>
  <si>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</si>
  <si>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</si>
  <si>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</si>
  <si>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</si>
  <si>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</si>
  <si>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</si>
  <si>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</si>
  <si>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</si>
  <si>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</si>
  <si>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</si>
  <si>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</si>
  <si>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</si>
  <si>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</si>
  <si>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</si>
  <si>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</si>
  <si>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</si>
  <si>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</si>
  <si>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</si>
  <si>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</si>
  <si>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</si>
  <si>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</si>
  <si>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</si>
  <si>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</si>
  <si>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</si>
  <si>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</si>
  <si>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</si>
  <si>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</si>
  <si>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</si>
  <si>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</si>
  <si>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</si>
  <si>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</si>
  <si>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</si>
  <si>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</si>
  <si>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</si>
  <si>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</si>
  <si>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</si>
  <si>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</si>
  <si>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</si>
  <si>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</si>
  <si>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</si>
  <si>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</si>
  <si>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</si>
  <si>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</si>
  <si>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</si>
  <si>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</si>
  <si>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</si>
  <si>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</si>
  <si>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</si>
  <si>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</si>
  <si>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</si>
  <si>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</si>
  <si>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</si>
  <si>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</si>
  <si>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</si>
  <si>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</si>
  <si>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</si>
  <si>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</si>
  <si>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</si>
  <si>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</si>
  <si>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</si>
  <si>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</si>
  <si>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</si>
  <si>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</si>
  <si>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</si>
  <si>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</si>
  <si>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</si>
  <si>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</si>
  <si>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</si>
  <si>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</si>
  <si>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</si>
  <si>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</si>
  <si>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</si>
  <si>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</si>
  <si>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</si>
  <si>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</si>
  <si>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</si>
  <si>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</si>
  <si>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</si>
  <si>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</si>
  <si>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</si>
  <si>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</si>
  <si>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</si>
  <si>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</si>
  <si>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</si>
  <si>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</si>
  <si>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</si>
  <si>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</si>
  <si>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</si>
  <si>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</si>
  <si>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</si>
  <si>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</si>
  <si>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</si>
  <si>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</si>
  <si>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</si>
  <si>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</si>
  <si>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</si>
  <si>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</si>
  <si>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</si>
  <si>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</si>
  <si>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</si>
  <si>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</si>
  <si>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</si>
  <si>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</si>
  <si>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</si>
  <si>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</si>
  <si>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</si>
  <si>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</si>
  <si>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</si>
  <si>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</si>
  <si>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</si>
  <si>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</si>
  <si>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</si>
  <si>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</si>
  <si>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</si>
  <si>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</si>
  <si>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</si>
  <si>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</si>
  <si>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</si>
  <si>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</si>
  <si>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</si>
  <si>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</si>
  <si>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</si>
  <si>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</si>
  <si>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</si>
  <si>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</si>
  <si>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</si>
  <si>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</si>
  <si>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</si>
  <si>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</si>
  <si>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</si>
  <si>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</si>
  <si>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</si>
  <si>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</si>
  <si>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</si>
  <si>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</si>
  <si>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</si>
  <si>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</si>
  <si>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</si>
  <si>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</si>
  <si>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</si>
  <si>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</si>
  <si>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</si>
  <si>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</si>
  <si>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</si>
  <si>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</si>
  <si>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</si>
  <si>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</si>
  <si>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</si>
  <si>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</si>
  <si>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</si>
  <si>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</si>
  <si>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</si>
  <si>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</si>
  <si>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</si>
  <si>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</si>
  <si>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</si>
  <si>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</si>
  <si>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</si>
  <si>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</si>
  <si>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</si>
  <si>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</si>
  <si>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</si>
  <si>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</si>
  <si>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</si>
  <si>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</si>
  <si>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</si>
  <si>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</si>
  <si>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</si>
  <si>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</si>
  <si>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</si>
  <si>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</si>
  <si>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</si>
  <si>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</si>
  <si>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</si>
  <si>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</si>
  <si>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</si>
  <si>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</si>
  <si>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</si>
  <si>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</si>
  <si>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</si>
  <si>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</si>
  <si>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</si>
  <si>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</si>
  <si>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</si>
  <si>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</si>
  <si>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</si>
  <si>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</si>
  <si>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</si>
  <si>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</si>
  <si>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</si>
  <si>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</si>
  <si>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</si>
  <si>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</si>
  <si>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</si>
  <si>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</si>
  <si>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</si>
  <si>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</si>
  <si>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</si>
  <si>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</si>
  <si>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</si>
  <si>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</si>
  <si>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</si>
  <si>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</si>
  <si>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</si>
  <si>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</si>
  <si>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</si>
  <si>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</si>
  <si>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</si>
  <si>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</si>
  <si>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</si>
  <si>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</si>
  <si>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</si>
  <si>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</si>
  <si>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</si>
  <si>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</si>
  <si>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</si>
  <si>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</si>
  <si>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</si>
  <si>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</si>
  <si>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</si>
  <si>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</si>
  <si>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</si>
  <si>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</si>
  <si>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</si>
  <si>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</si>
  <si>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</si>
  <si>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</si>
  <si>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</si>
  <si>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</si>
  <si>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</si>
  <si>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</si>
  <si>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</si>
  <si>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</si>
  <si>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</si>
  <si>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</si>
  <si>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</si>
  <si>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</si>
  <si>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</si>
  <si>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</si>
  <si>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</si>
  <si>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</si>
  <si>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</si>
  <si>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</si>
  <si>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</si>
  <si>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</si>
  <si>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</si>
  <si>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</si>
  <si>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</si>
  <si>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</si>
  <si>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</si>
  <si>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</si>
  <si>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</si>
  <si>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</si>
  <si>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</si>
  <si>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</si>
  <si>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</si>
  <si>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</si>
  <si>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</si>
  <si>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</si>
  <si>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</si>
  <si>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</si>
  <si>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</si>
  <si>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</si>
  <si>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</si>
  <si>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</si>
  <si>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</si>
  <si>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</si>
  <si>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</si>
  <si>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</si>
  <si>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</si>
  <si>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</si>
  <si>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</si>
  <si>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</si>
  <si>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</si>
  <si>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</si>
  <si>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</si>
  <si>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</si>
  <si>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</si>
  <si>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</si>
  <si>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</si>
  <si>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</si>
  <si>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</si>
  <si>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</si>
  <si>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</si>
  <si>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</si>
  <si>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</si>
  <si>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</si>
  <si>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</si>
  <si>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</si>
  <si>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</si>
  <si>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</si>
  <si>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</si>
  <si>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</si>
  <si>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</si>
  <si>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</si>
  <si>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</si>
  <si>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</si>
  <si>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</si>
  <si>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</si>
  <si>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</si>
  <si>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</si>
  <si>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</si>
  <si>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</si>
  <si>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</si>
  <si>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</si>
  <si>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</si>
  <si>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</si>
  <si>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</si>
  <si>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</si>
  <si>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</si>
  <si>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</si>
  <si>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</si>
  <si>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</si>
  <si>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</si>
  <si>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</si>
  <si>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</si>
  <si>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</si>
  <si>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</si>
  <si>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</si>
  <si>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</si>
  <si>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</si>
  <si>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</si>
  <si>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</si>
  <si>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</si>
  <si>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</si>
  <si>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</si>
  <si>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</si>
  <si>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</si>
  <si>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</si>
  <si>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</si>
  <si>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</si>
  <si>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</si>
  <si>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</si>
  <si>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</si>
  <si>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</si>
  <si>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</si>
  <si>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</si>
  <si>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</si>
  <si>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</si>
  <si>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</si>
  <si>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</si>
  <si>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</si>
  <si>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</si>
  <si>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</si>
  <si>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</si>
  <si>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</si>
  <si>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</si>
  <si>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</si>
  <si>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</si>
  <si>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</si>
  <si>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</si>
  <si>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</si>
  <si>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</si>
  <si>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</si>
  <si>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</si>
  <si>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</si>
  <si>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</si>
  <si>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</si>
  <si>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</si>
  <si>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</si>
  <si>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</si>
  <si>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</si>
  <si>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</si>
  <si>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</si>
  <si>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</si>
  <si>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</si>
  <si>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</si>
  <si>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</si>
  <si>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</si>
  <si>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</si>
  <si>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</si>
  <si>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</si>
  <si>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</si>
  <si>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</si>
  <si>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</si>
  <si>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</si>
  <si>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</si>
  <si>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</si>
  <si>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</si>
  <si>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</si>
  <si>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</si>
  <si>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</si>
  <si>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</si>
  <si>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</si>
  <si>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</si>
  <si>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</si>
  <si>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</si>
  <si>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</si>
  <si>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</si>
  <si>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</si>
  <si>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</si>
  <si>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</si>
  <si>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</si>
  <si>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</si>
  <si>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</si>
  <si>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</si>
  <si>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</si>
  <si>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</si>
  <si>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</si>
  <si>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</si>
  <si>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</si>
  <si>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</si>
  <si>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</si>
  <si>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</si>
  <si>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</si>
  <si>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</si>
  <si>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</si>
  <si>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</si>
  <si>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</si>
  <si>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</si>
  <si>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</si>
  <si>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</si>
  <si>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</si>
  <si>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</si>
  <si>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</si>
  <si>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</si>
  <si>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</si>
  <si>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</si>
  <si>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</si>
  <si>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</si>
  <si>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</si>
  <si>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</si>
  <si>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</si>
  <si>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</si>
  <si>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</si>
  <si>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</si>
  <si>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</si>
  <si>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</si>
  <si>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</si>
  <si>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</si>
  <si>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</si>
  <si>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</si>
  <si>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</si>
  <si>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</si>
  <si>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</si>
  <si>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</si>
  <si>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</si>
  <si>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</si>
  <si>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</si>
  <si>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</si>
  <si>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</si>
  <si>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</si>
  <si>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</si>
  <si>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</si>
  <si>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</si>
  <si>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</si>
  <si>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</si>
  <si>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</si>
  <si>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</si>
  <si>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</si>
  <si>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</si>
  <si>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</si>
  <si>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</si>
  <si>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</si>
  <si>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</si>
  <si>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</si>
  <si>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</si>
  <si>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</si>
  <si>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</si>
  <si>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</si>
  <si>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</si>
  <si>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</si>
  <si>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</si>
  <si>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</si>
  <si>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</si>
  <si>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</si>
  <si>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</si>
  <si>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</si>
  <si>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</si>
  <si>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</si>
  <si>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</si>
  <si>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</si>
  <si>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</si>
  <si>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</si>
  <si>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</si>
  <si>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</si>
  <si>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</si>
  <si>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</si>
  <si>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</si>
  <si>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</si>
  <si>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</si>
  <si>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</si>
  <si>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</si>
  <si>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</si>
  <si>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</si>
  <si>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</si>
  <si>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</si>
  <si>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</si>
  <si>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</si>
  <si>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</si>
  <si>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</si>
  <si>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</si>
  <si>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</si>
  <si>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</si>
  <si>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</si>
  <si>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</si>
  <si>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</si>
  <si>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</si>
  <si>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</si>
  <si>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</si>
  <si>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</si>
  <si>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</si>
  <si>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</si>
  <si>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</si>
  <si>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</si>
  <si>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</si>
  <si>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</si>
  <si>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</si>
  <si>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</si>
  <si>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</si>
  <si>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</si>
  <si>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</si>
  <si>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</si>
  <si>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</si>
  <si>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</si>
  <si>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</si>
  <si>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</si>
  <si>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</si>
  <si>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</si>
  <si>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</si>
  <si>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</si>
  <si>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</si>
  <si>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</si>
  <si>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</si>
  <si>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</si>
  <si>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</si>
  <si>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</si>
  <si>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</si>
  <si>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</si>
  <si>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</si>
  <si>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</si>
  <si>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</si>
  <si>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</si>
  <si>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</si>
  <si>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</si>
  <si>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</si>
  <si>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</si>
  <si>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</si>
  <si>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</si>
  <si>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</si>
  <si>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</si>
  <si>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</si>
  <si>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</si>
  <si>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</si>
  <si>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</si>
  <si>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</si>
  <si>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</si>
  <si>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</si>
  <si>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</si>
  <si>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</si>
  <si>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</si>
  <si>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</si>
  <si>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</si>
  <si>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</si>
  <si>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</si>
  <si>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</si>
  <si>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</si>
  <si>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</si>
  <si>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</si>
  <si>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</si>
  <si>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</si>
  <si>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</si>
  <si>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</si>
  <si>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</si>
  <si>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</si>
  <si>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</si>
  <si>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</si>
  <si>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</si>
  <si>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</si>
  <si>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</si>
  <si>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</si>
  <si>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</si>
  <si>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</si>
  <si>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</si>
  <si>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</si>
  <si>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</si>
  <si>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</si>
  <si>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</si>
  <si>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</si>
  <si>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</si>
  <si>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</si>
  <si>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</si>
  <si>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</si>
  <si>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</si>
  <si>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</si>
  <si>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</si>
  <si>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</si>
  <si>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</si>
  <si>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</si>
  <si>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</si>
  <si>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</si>
  <si>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</si>
  <si>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</si>
  <si>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</si>
  <si>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</si>
  <si>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</si>
  <si>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</si>
  <si>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</si>
  <si>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</si>
  <si>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</si>
  <si>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</si>
  <si>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</si>
  <si>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</si>
  <si>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</si>
  <si>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</si>
  <si>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</si>
  <si>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</si>
  <si>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</si>
  <si>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</si>
  <si>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</si>
  <si>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</si>
  <si>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</si>
  <si>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</si>
  <si>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</si>
  <si>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</si>
  <si>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</si>
  <si>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</si>
  <si>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</si>
  <si>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</si>
  <si>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</si>
  <si>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</si>
  <si>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</si>
  <si>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</si>
  <si>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</si>
  <si>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</si>
  <si>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</si>
  <si>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</si>
  <si>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</si>
  <si>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</si>
  <si>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</si>
  <si>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</si>
  <si>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</si>
  <si>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</si>
  <si>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</si>
  <si>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</si>
  <si>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</si>
  <si>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</si>
  <si>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</si>
  <si>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</si>
  <si>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</si>
  <si>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</si>
  <si>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</si>
  <si>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</si>
  <si>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</si>
  <si>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</si>
  <si>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</si>
  <si>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</si>
  <si>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</si>
  <si>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</si>
  <si>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</si>
  <si>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</si>
  <si>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</si>
  <si>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</si>
  <si>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</si>
  <si>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</si>
  <si>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</si>
  <si>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</si>
  <si>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</si>
  <si>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</si>
  <si>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</si>
  <si>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</si>
  <si>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</si>
  <si>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</si>
  <si>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</si>
  <si>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</si>
  <si>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</si>
  <si>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</si>
  <si>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</si>
  <si>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</si>
  <si>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</si>
  <si>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</si>
  <si>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</si>
  <si>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</si>
  <si>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</si>
  <si>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</si>
  <si>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</si>
  <si>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</si>
  <si>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</si>
  <si>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</si>
  <si>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</si>
  <si>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</si>
  <si>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</si>
  <si>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</si>
  <si>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</si>
  <si>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</si>
  <si>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</si>
  <si>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</si>
  <si>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</si>
  <si>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</si>
  <si>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</si>
  <si>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</si>
  <si>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</si>
  <si>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</si>
  <si>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</si>
  <si>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</si>
  <si>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</si>
  <si>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</si>
  <si>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</si>
  <si>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</si>
  <si>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</si>
  <si>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</si>
  <si>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</si>
  <si>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</si>
  <si>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</si>
  <si>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</si>
  <si>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</si>
  <si>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</si>
  <si>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</si>
  <si>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</si>
  <si>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</si>
  <si>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</si>
  <si>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</si>
  <si>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</si>
  <si>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</si>
  <si>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</si>
  <si>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</si>
  <si>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</si>
  <si>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</si>
  <si>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</si>
  <si>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</si>
  <si>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</si>
  <si>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</si>
  <si>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</si>
  <si>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</si>
  <si>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</si>
  <si>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</si>
  <si>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</si>
  <si>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</si>
  <si>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</si>
  <si>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</si>
  <si>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</si>
  <si>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</si>
  <si>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</si>
  <si>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</si>
  <si>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</si>
  <si>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</si>
  <si>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</si>
  <si>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</si>
  <si>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</si>
  <si>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</si>
  <si>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</si>
  <si>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</si>
  <si>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</si>
  <si>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</si>
  <si>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</si>
  <si>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</si>
  <si>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</si>
  <si>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</si>
  <si>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</si>
  <si>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</si>
  <si>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</si>
  <si>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</si>
  <si>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</si>
  <si>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</si>
  <si>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</si>
  <si>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</si>
  <si>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</si>
  <si>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</si>
  <si>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</si>
  <si>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</si>
  <si>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</si>
  <si>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</si>
  <si>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</si>
  <si>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</si>
  <si>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</si>
  <si>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</si>
  <si>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</si>
  <si>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</si>
  <si>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</si>
  <si>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</si>
  <si>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</si>
  <si>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</si>
  <si>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</si>
  <si>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</si>
  <si>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</si>
  <si>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</si>
  <si>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</si>
  <si>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</si>
  <si>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</si>
  <si>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</si>
  <si>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</si>
  <si>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</si>
  <si>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</si>
  <si>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</si>
  <si>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</si>
  <si>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</si>
  <si>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</si>
  <si>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</si>
  <si>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</si>
  <si>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</si>
  <si>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</si>
  <si>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</si>
  <si>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</si>
  <si>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</si>
  <si>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</si>
  <si>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</si>
  <si>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</si>
  <si>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</si>
  <si>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</si>
  <si>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</si>
  <si>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</si>
  <si>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</si>
  <si>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</si>
  <si>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</si>
  <si>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</si>
  <si>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</si>
  <si>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</si>
  <si>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</si>
  <si>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</si>
  <si>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</si>
  <si>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</si>
  <si>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</si>
  <si>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</si>
  <si>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</si>
  <si>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</si>
  <si>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</si>
  <si>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</si>
  <si>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</si>
  <si>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</si>
  <si>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</si>
  <si>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</si>
  <si>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</si>
  <si>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</si>
  <si>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</si>
  <si>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</si>
  <si>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</si>
  <si>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</si>
  <si>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</si>
  <si>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</si>
  <si>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</si>
  <si>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</si>
  <si>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</si>
  <si>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</si>
  <si>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</si>
  <si>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</si>
  <si>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</si>
  <si>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</si>
  <si>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</si>
  <si>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</si>
  <si>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</si>
  <si>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</si>
  <si>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</si>
  <si>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</si>
  <si>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</si>
  <si>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</si>
  <si>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</si>
  <si>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</si>
  <si>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</si>
  <si>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</si>
  <si>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</si>
  <si>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</si>
  <si>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</si>
  <si>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</si>
  <si>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</si>
  <si>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</si>
  <si>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</si>
  <si>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</si>
  <si>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</si>
  <si>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</si>
  <si>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</si>
  <si>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</si>
  <si>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</si>
  <si>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</si>
  <si>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</si>
  <si>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</si>
  <si>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</si>
  <si>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</si>
  <si>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</si>
  <si>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</si>
  <si>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</si>
  <si>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</si>
  <si>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</si>
  <si>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</si>
  <si>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</si>
  <si>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</si>
  <si>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</si>
  <si>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</si>
  <si>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</si>
  <si>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</si>
  <si>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</si>
  <si>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</si>
  <si>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</si>
  <si>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</si>
  <si>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</si>
  <si>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</si>
  <si>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</si>
  <si>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</si>
  <si>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</si>
  <si>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</si>
  <si>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</si>
  <si>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</si>
  <si>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</si>
  <si>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</si>
  <si>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</si>
  <si>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</si>
  <si>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</si>
  <si>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</si>
  <si>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</si>
  <si>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</si>
  <si>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</si>
  <si>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</si>
  <si>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</si>
  <si>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</si>
  <si>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</si>
  <si>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</si>
  <si>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</si>
  <si>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</si>
  <si>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</si>
  <si>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</si>
  <si>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</si>
  <si>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</si>
  <si>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</si>
  <si>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</si>
  <si>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</si>
  <si>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</si>
  <si>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</si>
  <si>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</si>
  <si>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</si>
  <si>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</si>
  <si>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</si>
  <si>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</si>
  <si>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</si>
  <si>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</si>
  <si>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</si>
  <si>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</si>
  <si>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</si>
  <si>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</si>
  <si>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</si>
  <si>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</si>
  <si>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</si>
  <si>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</si>
  <si>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</si>
  <si>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</si>
  <si>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</si>
  <si>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</si>
  <si>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</si>
  <si>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</si>
  <si>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</si>
  <si>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</si>
  <si>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</si>
  <si>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</si>
  <si>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</si>
  <si>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</si>
  <si>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</si>
  <si>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</si>
  <si>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</si>
  <si>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</si>
  <si>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</si>
  <si>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</si>
  <si>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</si>
  <si>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</si>
  <si>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</si>
  <si>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</si>
  <si>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</si>
  <si>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</si>
  <si>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</si>
  <si>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</si>
  <si>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</si>
  <si>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</si>
  <si>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</si>
  <si>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</si>
  <si>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</si>
  <si>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</si>
  <si>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</si>
  <si>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</si>
  <si>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</si>
  <si>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</si>
  <si>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</si>
  <si>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</si>
  <si>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</si>
  <si>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</si>
  <si>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</si>
  <si>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</si>
  <si>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</si>
  <si>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</si>
  <si>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</si>
  <si>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</si>
  <si>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</si>
  <si>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</si>
  <si>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</si>
  <si>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</si>
  <si>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</si>
  <si>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</si>
  <si>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</si>
  <si>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</si>
  <si>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</si>
  <si>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</si>
  <si>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</si>
  <si>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</si>
  <si>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</si>
  <si>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</si>
  <si>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</si>
  <si>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</si>
  <si>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</si>
  <si>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</si>
  <si>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</si>
  <si>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</si>
  <si>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</si>
  <si>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</si>
  <si>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</si>
  <si>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</si>
  <si>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</si>
  <si>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</si>
  <si>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</si>
  <si>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</si>
  <si>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</si>
  <si>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</si>
  <si>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</si>
  <si>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</si>
  <si>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</si>
  <si>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</si>
  <si>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</si>
  <si>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</si>
  <si>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</si>
  <si>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</si>
  <si>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</si>
  <si>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</si>
  <si>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</si>
  <si>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</si>
  <si>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</si>
  <si>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</si>
  <si>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</si>
  <si>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</si>
  <si>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</si>
  <si>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</si>
  <si>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</si>
  <si>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</si>
  <si>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</si>
  <si>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</si>
  <si>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</si>
  <si>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</si>
  <si>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</si>
  <si>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</si>
  <si>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</si>
  <si>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</si>
  <si>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</si>
  <si>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</si>
  <si>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</si>
  <si>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</si>
  <si>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</si>
  <si>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</si>
  <si>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</si>
  <si>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</si>
  <si>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</si>
  <si>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</si>
  <si>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</si>
  <si>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</si>
  <si>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</si>
  <si>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</si>
  <si>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</si>
  <si>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</si>
  <si>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</si>
  <si>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</si>
  <si>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</si>
  <si>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</si>
  <si>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</si>
  <si>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</si>
  <si>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</si>
  <si>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</si>
  <si>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</si>
  <si>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</si>
  <si>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</si>
  <si>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</si>
  <si>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</si>
  <si>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</si>
  <si>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</si>
  <si>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</si>
  <si>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</si>
  <si>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</si>
  <si>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</si>
  <si>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</si>
  <si>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</si>
  <si>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</si>
  <si>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</si>
  <si>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</si>
  <si>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</si>
  <si>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</si>
  <si>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</si>
  <si>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</si>
  <si>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</si>
  <si>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</si>
  <si>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</si>
  <si>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</si>
  <si>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</si>
  <si>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</si>
  <si>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</si>
  <si>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</si>
  <si>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</si>
  <si>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</si>
  <si>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</si>
  <si>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</si>
  <si>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</si>
  <si>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</si>
  <si>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</si>
  <si>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</si>
  <si>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</si>
  <si>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</si>
  <si>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</si>
  <si>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</si>
  <si>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</si>
  <si>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</si>
  <si>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</si>
  <si>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</si>
  <si>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</si>
  <si>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</si>
  <si>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</si>
  <si>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</si>
  <si>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</si>
  <si>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</si>
  <si>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</si>
  <si>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</si>
  <si>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</si>
  <si>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</si>
  <si>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</si>
  <si>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</si>
  <si>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</si>
  <si>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</si>
  <si>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</si>
  <si>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</si>
  <si>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</si>
  <si>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</si>
  <si>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</si>
  <si>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</si>
  <si>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</si>
  <si>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</si>
  <si>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</si>
  <si>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</si>
  <si>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</si>
  <si>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</si>
  <si>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</si>
  <si>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</si>
  <si>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</si>
  <si>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</si>
  <si>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</si>
  <si>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</si>
  <si>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</si>
  <si>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</si>
  <si>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</si>
  <si>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</si>
  <si>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</si>
  <si>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</si>
  <si>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</si>
  <si>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</si>
  <si>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</si>
  <si>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</si>
  <si>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</si>
  <si>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</si>
  <si>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</si>
  <si>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</si>
  <si>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</si>
  <si>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</si>
  <si>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</si>
  <si>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</si>
  <si>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</si>
  <si>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</si>
  <si>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</si>
  <si>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</si>
  <si>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</si>
  <si>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</si>
  <si>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</si>
  <si>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</si>
  <si>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</si>
  <si>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</si>
  <si>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</si>
  <si>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</si>
  <si>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</si>
  <si>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</si>
  <si>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</si>
  <si>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</si>
  <si>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</si>
  <si>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</si>
  <si>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</si>
  <si>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</si>
  <si>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</si>
  <si>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</si>
  <si>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</si>
  <si>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</si>
  <si>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</si>
  <si>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</si>
  <si>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</si>
  <si>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</si>
  <si>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</si>
  <si>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</si>
  <si>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</si>
  <si>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</si>
  <si>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</si>
  <si>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</si>
  <si>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</si>
  <si>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</si>
  <si>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</si>
  <si>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</si>
  <si>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</si>
  <si>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</si>
  <si>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</si>
  <si>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</si>
  <si>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</si>
  <si>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</si>
  <si>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</si>
  <si>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</si>
  <si>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</si>
  <si>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</si>
  <si>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</si>
  <si>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</si>
  <si>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</si>
  <si>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</si>
  <si>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</si>
  <si>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</si>
  <si>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</si>
  <si>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</si>
  <si>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</si>
  <si>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</si>
  <si>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</si>
  <si>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</si>
  <si>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</si>
  <si>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</si>
  <si>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</si>
  <si>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</si>
  <si>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</si>
  <si>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</si>
  <si>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</si>
  <si>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</si>
  <si>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</si>
  <si>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</si>
  <si>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</si>
  <si>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</si>
  <si>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</si>
  <si>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</si>
  <si>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</si>
  <si>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</si>
  <si>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</si>
  <si>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</si>
  <si>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</si>
  <si>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</si>
  <si>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</si>
  <si>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</si>
  <si>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</si>
  <si>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</si>
  <si>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</si>
  <si>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</si>
  <si>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</si>
  <si>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</si>
  <si>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</si>
  <si>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</si>
  <si>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</si>
  <si>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</si>
  <si>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</si>
  <si>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</si>
  <si>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</si>
  <si>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</si>
  <si>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</si>
  <si>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</si>
  <si>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</si>
  <si>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</si>
  <si>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</si>
  <si>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</si>
  <si>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</si>
  <si>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</si>
  <si>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</si>
  <si>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</si>
  <si>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</si>
  <si>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</si>
  <si>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</si>
  <si>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</si>
  <si>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</si>
  <si>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</si>
  <si>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</si>
  <si>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</si>
  <si>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</si>
  <si>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</si>
  <si>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</si>
  <si>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</si>
  <si>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</si>
  <si>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</si>
  <si>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</si>
  <si>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</si>
  <si>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</si>
  <si>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</si>
  <si>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</si>
  <si>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</si>
  <si>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</si>
  <si>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</si>
  <si>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</si>
  <si>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</si>
  <si>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</si>
  <si>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</si>
  <si>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</si>
  <si>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</si>
  <si>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</si>
  <si>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</si>
  <si>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</si>
  <si>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</si>
  <si>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</si>
  <si>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</si>
  <si>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</si>
  <si>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</si>
  <si>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</si>
  <si>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</si>
  <si>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</si>
  <si>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</si>
  <si>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</si>
  <si>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</si>
  <si>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</si>
  <si>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</si>
  <si>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</si>
  <si>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</si>
  <si>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</si>
  <si>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</si>
  <si>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</si>
  <si>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</si>
  <si>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</si>
  <si>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</si>
  <si>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</si>
  <si>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</si>
  <si>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</si>
  <si>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</si>
  <si>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</si>
  <si>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</si>
  <si>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</si>
  <si>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</si>
  <si>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</si>
  <si>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</si>
  <si>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</si>
  <si>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</si>
  <si>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</si>
  <si>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</si>
  <si>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</si>
  <si>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</si>
  <si>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</si>
  <si>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</si>
  <si>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</si>
  <si>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</si>
  <si>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</si>
  <si>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</si>
  <si>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</si>
  <si>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</si>
  <si>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</si>
  <si>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</si>
  <si>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</si>
  <si>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</si>
  <si>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</si>
  <si>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</si>
  <si>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</si>
  <si>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</si>
  <si>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</si>
  <si>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</si>
  <si>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</si>
  <si>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</si>
  <si>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</si>
  <si>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</si>
  <si>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</si>
  <si>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</si>
  <si>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</si>
  <si>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</si>
  <si>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</si>
  <si>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</si>
  <si>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</si>
  <si>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</si>
  <si>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</si>
  <si>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</si>
  <si>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</si>
  <si>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</si>
  <si>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</si>
  <si>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</si>
  <si>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</si>
  <si>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</si>
  <si>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</si>
  <si>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</si>
  <si>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</si>
  <si>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</si>
  <si>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</si>
  <si>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</si>
  <si>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</si>
  <si>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</si>
  <si>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</si>
  <si>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</si>
  <si>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</si>
  <si>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</si>
  <si>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</si>
  <si>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</si>
  <si>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</si>
  <si>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</si>
  <si>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</si>
  <si>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</si>
  <si>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</si>
  <si>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</si>
  <si>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</si>
  <si>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</si>
  <si>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</si>
  <si>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</si>
  <si>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</si>
  <si>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</si>
  <si>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</si>
  <si>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</si>
  <si>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</si>
  <si>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</si>
  <si>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</si>
  <si>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</si>
  <si>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</si>
  <si>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</si>
  <si>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</si>
  <si>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</si>
  <si>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</si>
  <si>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</si>
  <si>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</si>
  <si>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</si>
  <si>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</si>
  <si>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</si>
  <si>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</si>
  <si>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</si>
  <si>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</si>
  <si>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</si>
  <si>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</si>
  <si>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</si>
  <si>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</si>
  <si>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</si>
  <si>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</si>
  <si>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</si>
  <si>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</si>
  <si>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</si>
  <si>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</si>
  <si>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</si>
  <si>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</si>
  <si>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</si>
  <si>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</si>
  <si>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</si>
  <si>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</si>
  <si>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</si>
  <si>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</si>
  <si>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</si>
  <si>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</si>
  <si>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</si>
  <si>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</si>
  <si>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</si>
  <si>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</si>
  <si>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</si>
  <si>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</si>
  <si>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</si>
  <si>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</si>
  <si>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</si>
  <si>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</si>
  <si>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</si>
  <si>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</si>
  <si>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</si>
  <si>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</si>
  <si>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</si>
  <si>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</si>
  <si>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</si>
  <si>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</si>
  <si>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</si>
  <si>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</si>
  <si>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</si>
  <si>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</si>
  <si>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</si>
  <si>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</si>
  <si>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</si>
  <si>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</si>
  <si>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</si>
  <si>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</si>
  <si>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</si>
  <si>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</si>
  <si>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</si>
  <si>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</si>
  <si>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</si>
  <si>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</si>
  <si>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</si>
  <si>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</si>
  <si>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</si>
  <si>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</si>
  <si>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</si>
  <si>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</si>
  <si>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</si>
  <si>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</si>
  <si>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</si>
  <si>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</si>
  <si>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</si>
  <si>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</si>
  <si>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</si>
  <si>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</si>
  <si>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</si>
  <si>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</si>
  <si>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</si>
  <si>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</si>
  <si>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</si>
  <si>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</si>
  <si>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</si>
  <si>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</si>
  <si>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</si>
  <si>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</si>
  <si>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</si>
  <si>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</si>
  <si>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</si>
  <si>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</si>
  <si>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</si>
  <si>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</si>
  <si>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</si>
  <si>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</si>
  <si>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</si>
  <si>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</si>
  <si>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</si>
  <si>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</si>
  <si>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</si>
  <si>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</si>
  <si>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</si>
  <si>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</si>
  <si>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</si>
  <si>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</si>
  <si>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</si>
  <si>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</si>
  <si>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</si>
  <si>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</si>
  <si>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</si>
  <si>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</si>
  <si>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</si>
  <si>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</si>
  <si>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</si>
  <si>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</si>
  <si>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</si>
  <si>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</si>
  <si>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</si>
  <si>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</si>
  <si>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</si>
  <si>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</si>
  <si>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</si>
  <si>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</si>
  <si>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</si>
  <si>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</si>
  <si>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</si>
  <si>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</si>
  <si>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</si>
  <si>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</si>
  <si>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</si>
  <si>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</si>
  <si>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</si>
  <si>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</si>
  <si>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</si>
  <si>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</si>
  <si>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</si>
  <si>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</si>
  <si>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</si>
  <si>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</si>
  <si>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</si>
  <si>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</si>
  <si>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</si>
  <si>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</si>
  <si>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</si>
  <si>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</si>
  <si>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</si>
  <si>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</si>
  <si>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</si>
  <si>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</si>
  <si>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</si>
  <si>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</si>
  <si>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</si>
  <si>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</si>
  <si>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</si>
  <si>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</si>
  <si>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</si>
  <si>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</si>
  <si>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</si>
  <si>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</si>
  <si>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</si>
  <si>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</si>
  <si>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</si>
  <si>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</si>
  <si>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</si>
  <si>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</si>
  <si>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</si>
  <si>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</si>
  <si>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</si>
  <si>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</si>
  <si>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</si>
  <si>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</si>
  <si>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</si>
  <si>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</si>
  <si>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</si>
  <si>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</si>
  <si>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</si>
  <si>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</si>
  <si>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</si>
  <si>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</si>
  <si>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</si>
  <si>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</si>
  <si>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</si>
  <si>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</si>
  <si>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</si>
  <si>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</si>
  <si>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</si>
  <si>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</si>
  <si>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</si>
  <si>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</si>
  <si>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</si>
  <si>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</si>
  <si>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</si>
  <si>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</si>
  <si>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</si>
  <si>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</si>
  <si>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</si>
  <si>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</si>
  <si>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</si>
  <si>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</si>
  <si>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</si>
  <si>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</si>
  <si>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</si>
  <si>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</si>
  <si>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</si>
  <si>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</si>
  <si>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</si>
  <si>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</si>
  <si>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</si>
  <si>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</si>
  <si>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</si>
  <si>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</si>
  <si>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</si>
  <si>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</si>
  <si>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</si>
  <si>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</si>
  <si>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</si>
  <si>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</si>
  <si>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</si>
  <si>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</si>
  <si>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</si>
  <si>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</si>
  <si>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</si>
  <si>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</si>
  <si>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</si>
  <si>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</si>
  <si>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</si>
  <si>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</si>
  <si>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</si>
  <si>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</si>
  <si>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</si>
  <si>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</si>
  <si>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</si>
  <si>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</si>
  <si>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</si>
  <si>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</si>
  <si>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</si>
  <si>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</si>
  <si>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</si>
  <si>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</si>
  <si>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</si>
  <si>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</si>
  <si>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</si>
  <si>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</si>
  <si>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</si>
  <si>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</si>
  <si>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</si>
  <si>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</si>
  <si>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</si>
  <si>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</si>
  <si>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</si>
  <si>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</si>
  <si>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</si>
  <si>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</si>
  <si>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</si>
  <si>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</si>
  <si>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</si>
  <si>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</si>
  <si>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</si>
  <si>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</si>
  <si>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</si>
  <si>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</si>
  <si>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</si>
  <si>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</si>
  <si>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</si>
  <si>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</si>
  <si>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</si>
  <si>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</si>
  <si>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</si>
  <si>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</si>
  <si>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</si>
  <si>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</si>
  <si>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</si>
  <si>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</si>
  <si>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</si>
  <si>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</si>
  <si>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</si>
  <si>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</si>
  <si>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</si>
  <si>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</si>
  <si>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</si>
  <si>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</si>
  <si>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</si>
  <si>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</si>
  <si>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</si>
  <si>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</si>
  <si>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</si>
  <si>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</si>
  <si>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</si>
  <si>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</si>
  <si>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</si>
  <si>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</si>
  <si>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</si>
  <si>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</si>
  <si>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</si>
  <si>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</si>
  <si>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</si>
  <si>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</si>
  <si>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</si>
  <si>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</si>
  <si>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</si>
  <si>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</si>
  <si>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</si>
  <si>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</si>
  <si>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</si>
  <si>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</si>
  <si>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</si>
  <si>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</si>
  <si>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</si>
  <si>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</si>
  <si>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</si>
  <si>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</si>
  <si>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</si>
  <si>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</si>
  <si>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</si>
  <si>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</si>
  <si>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</si>
  <si>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</si>
  <si>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</si>
  <si>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</si>
  <si>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</si>
  <si>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</si>
  <si>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</si>
  <si>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</si>
  <si>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</si>
  <si>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</si>
  <si>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</si>
  <si>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</si>
  <si>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</si>
  <si>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</si>
  <si>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</si>
  <si>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</si>
  <si>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</si>
  <si>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</si>
  <si>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</si>
  <si>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</si>
  <si>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</si>
  <si>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</si>
  <si>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</si>
  <si>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</si>
  <si>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</si>
  <si>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</si>
  <si>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</si>
  <si>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</si>
  <si>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</si>
  <si>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</si>
  <si>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</si>
  <si>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</si>
  <si>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</si>
  <si>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</si>
  <si>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</si>
  <si>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</si>
  <si>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</si>
  <si>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</si>
  <si>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</si>
  <si>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</si>
  <si>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</si>
  <si>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</si>
  <si>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</si>
  <si>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</si>
  <si>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</si>
  <si>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</si>
  <si>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</si>
  <si>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</si>
  <si>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</si>
  <si>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</si>
  <si>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</si>
  <si>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</si>
  <si>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</si>
  <si>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</si>
  <si>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</si>
  <si>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</si>
  <si>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</si>
  <si>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</si>
  <si>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</si>
  <si>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</si>
  <si>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</si>
  <si>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</si>
  <si>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</si>
  <si>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</si>
  <si>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</si>
  <si>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</si>
  <si>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</si>
  <si>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</si>
  <si>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</si>
  <si>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</si>
  <si>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</si>
  <si>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</si>
  <si>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</si>
  <si>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</si>
  <si>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</si>
  <si>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</si>
  <si>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</si>
  <si>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</si>
  <si>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</si>
  <si>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</si>
  <si>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</si>
  <si>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</si>
  <si>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</si>
  <si>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</si>
  <si>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</si>
  <si>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</si>
  <si>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</si>
  <si>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</si>
  <si>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</si>
  <si>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</si>
  <si>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</si>
  <si>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</si>
  <si>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</si>
  <si>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</si>
  <si>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</si>
  <si>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</si>
  <si>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</si>
  <si>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</si>
  <si>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</si>
  <si>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</si>
  <si>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</si>
  <si>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</si>
  <si>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</si>
  <si>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</si>
  <si>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</si>
  <si>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</si>
  <si>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</si>
  <si>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</si>
  <si>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</si>
  <si>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</si>
  <si>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</si>
  <si>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</si>
  <si>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</si>
  <si>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</si>
  <si>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</si>
  <si>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</si>
  <si>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</si>
  <si>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</si>
  <si>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</si>
  <si>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</si>
  <si>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</si>
  <si>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</si>
  <si>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</si>
  <si>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</si>
  <si>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</si>
  <si>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</si>
  <si>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</si>
  <si>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</si>
  <si>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</si>
  <si>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</si>
  <si>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</si>
  <si>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</si>
  <si>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</si>
  <si>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</si>
  <si>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</si>
  <si>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</si>
  <si>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</si>
  <si>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</si>
  <si>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</si>
  <si>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</si>
  <si>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</si>
  <si>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</si>
  <si>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</si>
  <si>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</si>
  <si>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</si>
  <si>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</si>
  <si>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</si>
  <si>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</si>
  <si>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</si>
  <si>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</si>
  <si>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</si>
  <si>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</si>
  <si>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</si>
  <si>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</si>
  <si>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</si>
  <si>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</si>
  <si>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</si>
  <si>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</si>
  <si>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</si>
  <si>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</si>
  <si>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</si>
  <si>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</si>
  <si>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</si>
  <si>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</si>
  <si>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</si>
  <si>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</si>
  <si>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</si>
  <si>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</si>
  <si>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</si>
  <si>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</si>
  <si>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</si>
  <si>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</si>
  <si>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</si>
  <si>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</si>
  <si>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</si>
  <si>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</si>
  <si>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</si>
  <si>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</si>
  <si>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</si>
  <si>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</si>
  <si>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</si>
  <si>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</si>
  <si>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</si>
  <si>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</si>
  <si>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</si>
  <si>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</si>
  <si>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</si>
  <si>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</si>
  <si>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</si>
  <si>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</si>
  <si>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</si>
  <si>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</si>
  <si>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</si>
  <si>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</si>
  <si>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</si>
  <si>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</si>
  <si>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</si>
  <si>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</si>
  <si>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</si>
  <si>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</si>
  <si>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</si>
  <si>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</si>
  <si>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</si>
  <si>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</si>
  <si>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</si>
  <si>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</si>
  <si>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</si>
  <si>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</si>
  <si>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</si>
  <si>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</si>
  <si>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</si>
  <si>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</si>
  <si>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</si>
  <si>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</si>
  <si>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</si>
  <si>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</si>
  <si>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</si>
  <si>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</si>
  <si>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</si>
  <si>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</si>
  <si>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</si>
  <si>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</si>
  <si>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</si>
  <si>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</si>
  <si>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</si>
  <si>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</si>
  <si>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</si>
  <si>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</si>
  <si>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</si>
  <si>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</si>
  <si>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</si>
  <si>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</si>
  <si>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</si>
  <si>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</si>
  <si>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</si>
  <si>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</si>
  <si>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</si>
  <si>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</si>
  <si>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</si>
  <si>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</si>
  <si>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</si>
  <si>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</si>
  <si>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</si>
  <si>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</si>
  <si>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</si>
  <si>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</si>
  <si>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</si>
  <si>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</si>
  <si>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</si>
  <si>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</si>
  <si>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</si>
  <si>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</si>
  <si>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</si>
  <si>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</si>
  <si>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</si>
  <si>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</si>
  <si>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</si>
  <si>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</si>
  <si>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</si>
  <si>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</si>
  <si>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</si>
  <si>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</si>
  <si>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</si>
  <si>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</si>
  <si>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</si>
  <si>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</si>
  <si>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</si>
  <si>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</si>
  <si>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</si>
  <si>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</si>
  <si>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</si>
  <si>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</si>
  <si>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</si>
  <si>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</si>
  <si>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</si>
  <si>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</si>
  <si>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</si>
  <si>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</si>
  <si>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</si>
  <si>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</si>
  <si>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</si>
  <si>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</si>
  <si>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</si>
  <si>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</si>
  <si>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</si>
  <si>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</si>
  <si>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</si>
  <si>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</si>
  <si>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</si>
  <si>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</si>
  <si>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</si>
  <si>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</si>
  <si>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</si>
  <si>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</si>
  <si>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</si>
  <si>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</si>
  <si>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</si>
  <si>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</si>
  <si>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</si>
  <si>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</si>
  <si>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</si>
  <si>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</si>
  <si>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</si>
  <si>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</si>
  <si>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</si>
  <si>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</si>
  <si>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</si>
  <si>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</si>
  <si>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</si>
  <si>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</si>
  <si>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</si>
  <si>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</si>
  <si>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</si>
  <si>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</si>
  <si>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</si>
  <si>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</si>
  <si>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</si>
  <si>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</si>
  <si>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</si>
  <si>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</si>
  <si>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</si>
  <si>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</si>
  <si>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</si>
  <si>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</si>
  <si>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</si>
  <si>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</si>
  <si>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</si>
  <si>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</si>
  <si>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</si>
  <si>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</si>
  <si>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</si>
  <si>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</si>
  <si>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</si>
  <si>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</si>
  <si>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</si>
  <si>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</si>
  <si>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</si>
  <si>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</si>
  <si>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</si>
  <si>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</si>
  <si>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</si>
  <si>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</si>
  <si>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</si>
  <si>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</si>
  <si>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</si>
  <si>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</si>
  <si>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</si>
  <si>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</si>
  <si>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</si>
  <si>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</si>
  <si>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</si>
  <si>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</si>
  <si>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</si>
  <si>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</si>
  <si>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</si>
  <si>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</si>
  <si>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</si>
  <si>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</si>
  <si>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</si>
  <si>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</si>
  <si>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</si>
  <si>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</si>
  <si>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</si>
  <si>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</si>
  <si>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</si>
  <si>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</si>
  <si>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</si>
  <si>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</si>
  <si>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</si>
  <si>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</si>
  <si>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</si>
  <si>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</si>
  <si>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</si>
  <si>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</si>
  <si>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</si>
  <si>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</si>
  <si>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</si>
  <si>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</si>
  <si>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</si>
  <si>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</si>
  <si>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</si>
  <si>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</si>
  <si>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</si>
  <si>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</si>
  <si>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</si>
  <si>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</si>
  <si>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</si>
  <si>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</si>
  <si>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</si>
  <si>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</si>
  <si>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</si>
  <si>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</si>
  <si>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</si>
  <si>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</si>
  <si>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</si>
  <si>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</si>
  <si>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</si>
  <si>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</si>
  <si>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</si>
  <si>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</si>
  <si>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</si>
  <si>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</si>
  <si>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</si>
  <si>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</si>
  <si>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</si>
  <si>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</si>
  <si>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</si>
  <si>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</si>
  <si>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</si>
  <si>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</si>
  <si>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</si>
  <si>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</si>
  <si>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</si>
  <si>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</si>
  <si>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</si>
  <si>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</si>
  <si>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</si>
  <si>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</si>
  <si>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</si>
  <si>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</si>
  <si>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</si>
  <si>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</si>
  <si>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</si>
  <si>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</si>
  <si>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</si>
  <si>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</si>
  <si>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</si>
  <si>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</si>
  <si>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</si>
  <si>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</si>
  <si>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</si>
  <si>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</si>
  <si>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</si>
  <si>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</si>
  <si>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</si>
  <si>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</si>
  <si>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</si>
  <si>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</si>
  <si>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</si>
  <si>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</si>
  <si>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</si>
  <si>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</si>
  <si>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</si>
  <si>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</si>
  <si>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</si>
  <si>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</si>
  <si>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</si>
  <si>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</si>
  <si>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</si>
  <si>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</si>
  <si>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</si>
  <si>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</si>
  <si>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</si>
  <si>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</si>
  <si>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</si>
  <si>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</si>
  <si>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</si>
  <si>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</si>
  <si>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</si>
  <si>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</si>
  <si>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</si>
  <si>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</si>
  <si>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</si>
  <si>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</si>
  <si>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</si>
  <si>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</si>
  <si>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</si>
  <si>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</si>
  <si>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</si>
  <si>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</si>
  <si>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</si>
  <si>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</si>
  <si>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</si>
  <si>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</si>
  <si>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</si>
  <si>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</si>
  <si>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</si>
  <si>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</si>
  <si>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</si>
  <si>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</si>
  <si>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</si>
  <si>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</si>
  <si>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</si>
  <si>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</si>
  <si>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</si>
  <si>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</si>
  <si>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</si>
  <si>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</si>
  <si>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</si>
  <si>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</si>
  <si>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</si>
  <si>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</si>
  <si>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</si>
  <si>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</si>
  <si>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</si>
  <si>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</si>
  <si>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</si>
  <si>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</si>
  <si>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</si>
  <si>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</si>
  <si>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</si>
  <si>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</si>
  <si>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</si>
  <si>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</si>
  <si>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</si>
  <si>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</si>
  <si>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</si>
  <si>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</si>
  <si>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</si>
  <si>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</si>
  <si>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</si>
  <si>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</si>
  <si>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</si>
  <si>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</si>
  <si>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</si>
  <si>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</si>
  <si>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</si>
  <si>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</si>
  <si>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</si>
  <si>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</si>
  <si>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</si>
  <si>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</si>
  <si>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</si>
  <si>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</si>
  <si>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</si>
  <si>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</si>
  <si>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</si>
  <si>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</si>
  <si>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</si>
  <si>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</si>
  <si>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</si>
  <si>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</si>
  <si>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</si>
  <si>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</si>
  <si>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</si>
  <si>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</si>
  <si>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</si>
  <si>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</si>
  <si>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</si>
  <si>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</si>
  <si>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</si>
  <si>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</si>
  <si>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</si>
  <si>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</si>
  <si>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</si>
  <si>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</si>
  <si>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</si>
  <si>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</si>
  <si>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</si>
  <si>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</si>
  <si>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</si>
  <si>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</si>
  <si>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</si>
  <si>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</si>
  <si>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</si>
  <si>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</si>
  <si>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</si>
  <si>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</si>
  <si>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</si>
  <si>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</si>
  <si>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</si>
  <si>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</si>
  <si>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</si>
  <si>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</si>
  <si>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</si>
  <si>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</si>
  <si>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</si>
  <si>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</si>
  <si>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</si>
  <si>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</si>
  <si>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</si>
  <si>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</si>
  <si>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</si>
  <si>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</si>
  <si>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</si>
  <si>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</si>
  <si>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</si>
  <si>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</si>
  <si>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</si>
  <si>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</si>
  <si>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</si>
  <si>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</si>
  <si>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</si>
  <si>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</si>
  <si>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</si>
  <si>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</si>
  <si>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</si>
  <si>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</si>
  <si>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</si>
  <si>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</si>
  <si>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</si>
  <si>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</si>
  <si>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</si>
  <si>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</si>
  <si>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</si>
  <si>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</si>
  <si>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</si>
  <si>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</si>
  <si>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</si>
  <si>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</si>
  <si>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</si>
  <si>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</si>
  <si>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</si>
  <si>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</si>
  <si>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</si>
  <si>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</si>
  <si>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</si>
  <si>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</si>
  <si>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</si>
  <si>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</si>
  <si>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</si>
  <si>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</si>
  <si>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</si>
  <si>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</si>
  <si>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</si>
  <si>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</si>
  <si>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</si>
  <si>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</si>
  <si>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</si>
  <si>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</si>
  <si>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</si>
  <si>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</si>
  <si>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</si>
  <si>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</si>
  <si>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</si>
  <si>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</si>
  <si>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</si>
  <si>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</si>
  <si>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</si>
  <si>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</si>
  <si>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</si>
  <si>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</si>
  <si>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</si>
  <si>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</si>
  <si>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</si>
  <si>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</si>
  <si>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</si>
  <si>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</si>
  <si>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</si>
  <si>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</si>
  <si>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</si>
  <si>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</si>
  <si>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</si>
  <si>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</si>
  <si>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</si>
  <si>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</si>
  <si>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</si>
  <si>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</si>
  <si>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</si>
  <si>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</si>
  <si>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</si>
  <si>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</si>
  <si>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</si>
  <si>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</si>
  <si>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</si>
  <si>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</si>
  <si>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</si>
  <si>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</si>
  <si>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</si>
  <si>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</si>
  <si>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</si>
  <si>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</si>
  <si>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</si>
  <si>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</si>
  <si>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</si>
  <si>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</si>
  <si>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</si>
  <si>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</si>
  <si>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</si>
  <si>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</si>
  <si>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</si>
  <si>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</si>
  <si>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</si>
  <si>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</si>
  <si>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</si>
  <si>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</si>
  <si>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</si>
  <si>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</si>
  <si>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</si>
  <si>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</si>
  <si>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</si>
  <si>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</si>
  <si>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</si>
  <si>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</si>
  <si>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</si>
  <si>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</si>
  <si>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</si>
  <si>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</si>
  <si>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</si>
  <si>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</si>
  <si>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</si>
  <si>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</si>
  <si>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</si>
  <si>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</si>
  <si>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</si>
  <si>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</si>
  <si>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</si>
  <si>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</si>
  <si>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</si>
  <si>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</si>
  <si>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</si>
  <si>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</si>
  <si>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</si>
  <si>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</si>
  <si>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</si>
  <si>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</si>
  <si>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</si>
  <si>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</si>
  <si>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</si>
  <si>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</si>
  <si>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</si>
  <si>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</si>
  <si>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</si>
  <si>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</si>
  <si>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</si>
  <si>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</si>
  <si>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</si>
  <si>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</si>
  <si>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</si>
  <si>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</si>
  <si>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</si>
  <si>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</si>
  <si>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</si>
  <si>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</si>
  <si>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</si>
  <si>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2021-70-70001442020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</si>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</sst>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60" zoomScaleNormal="60" zoomScaleSheetLayoutView="40" zoomScalePageLayoutView="40" workbookViewId="0">
      <selection activeCell="D31" sqref="D3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44194.914841435188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806005124</v>
      </c>
      <c r="C20" s="5"/>
      <c r="D20" s="73"/>
      <c r="E20" s="154" t="s">
        <v>2670</v>
      </c>
      <c r="F20" s="156"/>
      <c r="G20" s="5"/>
      <c r="H20" s="211"/>
      <c r="I20" s="143" t="s">
        <v>453</v>
      </c>
      <c r="J20" s="144" t="s">
        <v>975</v>
      </c>
      <c r="K20" s="145">
        <v>429091440</v>
      </c>
      <c r="L20" s="146"/>
      <c r="M20" s="146">
        <v>44561</v>
      </c>
      <c r="N20" s="129">
        <f>+(M20-L20)/30</f>
        <v>1485.3666666666666</v>
      </c>
      <c r="O20" s="132"/>
      <c r="U20" s="128"/>
      <c r="V20" s="106">
        <f ca="1">NOW()</f>
        <v>44194.914841435188</v>
      </c>
      <c r="W20" s="106">
        <f ca="1">NOW()</f>
        <v>44194.914841435188</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FUNDACION SOCIAL LOS ANGELES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25">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25">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25">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25">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25">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25">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25">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25">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25">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25">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25">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25">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25">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25">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25">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25">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25">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25">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25">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25">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25">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25">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25">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92" t="s">
        <v>2633</v>
      </c>
      <c r="E185" s="95">
        <f>+(C185*SUM(K20:K35))</f>
        <v>21454572</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26" t="s">
        <v>24</v>
      </c>
      <c r="J192" s="5" t="s">
        <v>2642</v>
      </c>
      <c r="K192" s="5"/>
      <c r="M192" s="5"/>
      <c r="N192" s="5"/>
      <c r="O192" s="8"/>
      <c r="Q192" s="148"/>
      <c r="R192" s="149"/>
      <c r="S192" s="149"/>
      <c r="T192" s="148"/>
    </row>
    <row r="193" spans="1:18" x14ac:dyDescent="0.25">
      <c r="A193" s="9"/>
      <c r="C193" s="122">
        <v>43697</v>
      </c>
      <c r="D193" s="5"/>
      <c r="E193" s="121">
        <v>2102</v>
      </c>
      <c r="F193" s="5"/>
      <c r="G193" s="5"/>
      <c r="H193" s="141" t="s">
        <v>2741</v>
      </c>
      <c r="J193" s="5"/>
      <c r="K193" s="122">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2741</v>
      </c>
      <c r="D211" s="21"/>
      <c r="G211" s="27" t="s">
        <v>2625</v>
      </c>
      <c r="H211" s="142" t="s">
        <v>2742</v>
      </c>
      <c r="J211" s="27" t="s">
        <v>2627</v>
      </c>
      <c r="K211" s="142" t="s">
        <v>2742</v>
      </c>
      <c r="L211" s="21"/>
      <c r="M211" s="21"/>
      <c r="N211" s="21"/>
      <c r="O211" s="8"/>
    </row>
    <row r="212" spans="1:15" x14ac:dyDescent="0.25">
      <c r="A212" s="9"/>
      <c r="B212" s="27" t="s">
        <v>2624</v>
      </c>
      <c r="C212" s="141" t="s">
        <v>2741</v>
      </c>
      <c r="D212" s="21"/>
      <c r="G212" s="27" t="s">
        <v>2626</v>
      </c>
      <c r="H212" s="142" t="s">
        <v>2743</v>
      </c>
      <c r="J212" s="27" t="s">
        <v>2628</v>
      </c>
      <c r="K212" s="141"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50" zoomScaleNormal="5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44194.914841435188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900517757</v>
      </c>
      <c r="C20" s="5"/>
      <c r="D20" s="162"/>
      <c r="E20" s="154" t="s">
        <v>2670</v>
      </c>
      <c r="F20" s="156"/>
      <c r="G20" s="5"/>
      <c r="H20" s="211"/>
      <c r="I20" s="143" t="s">
        <v>453</v>
      </c>
      <c r="J20" s="144" t="s">
        <v>975</v>
      </c>
      <c r="K20" s="145">
        <v>429091440</v>
      </c>
      <c r="L20" s="146"/>
      <c r="M20" s="146">
        <v>44561</v>
      </c>
      <c r="N20" s="129">
        <f>+(M20-L20)/30</f>
        <v>1485.3666666666666</v>
      </c>
      <c r="O20" s="132"/>
      <c r="U20" s="128"/>
      <c r="V20" s="106">
        <f ca="1">NOW()</f>
        <v>44194.914841435188</v>
      </c>
      <c r="W20" s="106">
        <f ca="1">NOW()</f>
        <v>44194.914841435188</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25">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25">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25">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25">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25">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25">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25">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21454572</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50"/>
      <c r="Q192" s="148"/>
      <c r="R192" s="149"/>
      <c r="S192" s="149"/>
      <c r="T192" s="148"/>
    </row>
    <row r="193" spans="1:18" x14ac:dyDescent="0.25">
      <c r="A193" s="9"/>
      <c r="C193" s="122">
        <v>43822</v>
      </c>
      <c r="D193" s="5"/>
      <c r="E193" s="121">
        <v>3421</v>
      </c>
      <c r="F193" s="5"/>
      <c r="G193" s="5"/>
      <c r="H193" s="141" t="s">
        <v>2749</v>
      </c>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2749</v>
      </c>
      <c r="D211" s="21"/>
      <c r="G211" s="27" t="s">
        <v>2625</v>
      </c>
      <c r="H211" s="142" t="s">
        <v>2750</v>
      </c>
      <c r="J211" s="27" t="s">
        <v>2627</v>
      </c>
      <c r="K211" s="142" t="s">
        <v>2752</v>
      </c>
      <c r="L211" s="21"/>
      <c r="M211" s="21"/>
      <c r="N211" s="21"/>
      <c r="O211" s="8"/>
    </row>
    <row r="212" spans="1:15" x14ac:dyDescent="0.25">
      <c r="A212" s="9"/>
      <c r="B212" s="27" t="s">
        <v>2624</v>
      </c>
      <c r="C212" s="141" t="s">
        <v>2749</v>
      </c>
      <c r="D212" s="21"/>
      <c r="G212" s="27" t="s">
        <v>2626</v>
      </c>
      <c r="H212" s="142" t="s">
        <v>2751</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3"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44194.914841435188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901223062</v>
      </c>
      <c r="C20" s="5"/>
      <c r="D20" s="162"/>
      <c r="E20" s="154" t="s">
        <v>2670</v>
      </c>
      <c r="F20" s="156"/>
      <c r="G20" s="5"/>
      <c r="H20" s="211"/>
      <c r="I20" s="143" t="s">
        <v>453</v>
      </c>
      <c r="J20" s="144" t="s">
        <v>975</v>
      </c>
      <c r="K20" s="145">
        <v>429091440</v>
      </c>
      <c r="L20" s="146"/>
      <c r="M20" s="146">
        <v>44561</v>
      </c>
      <c r="N20" s="129">
        <f>+(M20-L20)/30</f>
        <v>1485.3666666666666</v>
      </c>
      <c r="O20" s="132"/>
      <c r="U20" s="128"/>
      <c r="V20" s="106">
        <f ca="1">NOW()</f>
        <v>44194.914841435188</v>
      </c>
      <c r="W20" s="106">
        <f ca="1">NOW()</f>
        <v>44194.914841435188</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25">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25">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25">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25">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25">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25">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25">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25">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25">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21454572</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43819</v>
      </c>
      <c r="D191" s="5"/>
      <c r="E191" s="121">
        <v>3414</v>
      </c>
      <c r="F191" s="5"/>
      <c r="G191" s="5"/>
      <c r="H191" s="121" t="s">
        <v>2748</v>
      </c>
      <c r="J191" s="5"/>
      <c r="K191" s="122">
        <v>41306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t="s">
        <v>2745</v>
      </c>
      <c r="D209" s="21"/>
      <c r="G209" s="27" t="s">
        <v>2625</v>
      </c>
      <c r="H209" s="194" t="s">
        <v>2746</v>
      </c>
      <c r="J209" s="27" t="s">
        <v>2627</v>
      </c>
      <c r="K209" s="194" t="s">
        <v>2746</v>
      </c>
      <c r="L209" s="21"/>
      <c r="M209" s="21"/>
      <c r="N209" s="21"/>
      <c r="O209" s="8"/>
    </row>
    <row r="210" spans="1:15" x14ac:dyDescent="0.25">
      <c r="A210" s="9"/>
      <c r="B210" s="27" t="s">
        <v>2624</v>
      </c>
      <c r="C210" s="121" t="s">
        <v>2745</v>
      </c>
      <c r="D210" s="21"/>
      <c r="G210" s="27" t="s">
        <v>2626</v>
      </c>
      <c r="H210" s="194">
        <v>3045334669</v>
      </c>
      <c r="J210" s="27" t="s">
        <v>2628</v>
      </c>
      <c r="K210" s="121" t="s">
        <v>2747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4"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44194.914841435188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806007528</v>
      </c>
      <c r="C20" s="5"/>
      <c r="D20" s="162"/>
      <c r="E20" s="154" t="s">
        <v>2670</v>
      </c>
      <c r="F20" s="156"/>
      <c r="G20" s="5"/>
      <c r="H20" s="211"/>
      <c r="I20" s="143" t="s">
        <v>453</v>
      </c>
      <c r="J20" s="144" t="s">
        <v>975</v>
      </c>
      <c r="K20" s="145">
        <v>429091440</v>
      </c>
      <c r="L20" s="146"/>
      <c r="M20" s="146">
        <v>44561</v>
      </c>
      <c r="N20" s="129">
        <f>+(M20-L20)/30</f>
        <v>1485.3666666666666</v>
      </c>
      <c r="O20" s="132"/>
      <c r="U20" s="128"/>
      <c r="V20" s="106">
        <f ca="1">NOW()</f>
        <v>44194.914841435188</v>
      </c>
      <c r="W20" s="106">
        <f ca="1">NOW()</f>
        <v>44194.914841435188</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ORGANIZACION TIEMPOS DE PAZ</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25">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25">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25">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25">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25">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25">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25">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25">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25">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25">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25">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25">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25">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25">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25">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25">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25">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25">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25">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25">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25">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25">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25">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25">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25">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25">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25">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3"/>
      <c r="N107" s="120"/>
      <c r="O107" s="120"/>
      <c r="P107" s="80"/>
    </row>
    <row r="108" spans="1:16" ht="29.45" customHeight="1" thickBot="1" x14ac:dyDescent="0.3">
      <c r="O108" s="179"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21454572</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40879</v>
      </c>
      <c r="D193" s="5"/>
      <c r="E193" s="121">
        <v>1908</v>
      </c>
      <c r="F193" s="5"/>
      <c r="G193" s="5"/>
      <c r="H193" s="121" t="s">
        <v>2754</v>
      </c>
      <c r="J193" s="5"/>
      <c r="K193" s="122">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t="s">
        <v>2754</v>
      </c>
      <c r="D211" s="21"/>
      <c r="G211" s="27" t="s">
        <v>2625</v>
      </c>
      <c r="H211" s="142" t="s">
        <v>2802</v>
      </c>
      <c r="J211" s="27" t="s">
        <v>2627</v>
      </c>
      <c r="K211" s="142" t="s">
        <v>2802</v>
      </c>
      <c r="L211" s="21"/>
      <c r="M211" s="21"/>
      <c r="N211" s="21"/>
      <c r="O211" s="8"/>
    </row>
    <row r="212" spans="1:15" x14ac:dyDescent="0.25">
      <c r="A212" s="9"/>
      <c r="B212" s="27" t="s">
        <v>2624</v>
      </c>
      <c r="C212" s="121" t="s">
        <v>2754</v>
      </c>
      <c r="D212" s="21"/>
      <c r="G212" s="27" t="s">
        <v>2626</v>
      </c>
      <c r="H212" s="142" t="s">
        <v>2803</v>
      </c>
      <c r="J212" s="27" t="s">
        <v>2628</v>
      </c>
      <c r="K212" s="141" t="s">
        <v>2804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60" zoomScaleNormal="6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44194.914841435188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900072094</v>
      </c>
      <c r="C20" s="5"/>
      <c r="D20" s="162"/>
      <c r="E20" s="154" t="s">
        <v>2670</v>
      </c>
      <c r="F20" s="156"/>
      <c r="G20" s="5"/>
      <c r="H20" s="211"/>
      <c r="I20" s="143" t="s">
        <v>453</v>
      </c>
      <c r="J20" s="144" t="s">
        <v>975</v>
      </c>
      <c r="K20" s="145">
        <v>429091440</v>
      </c>
      <c r="L20" s="146"/>
      <c r="M20" s="146">
        <v>44561</v>
      </c>
      <c r="N20" s="129">
        <f>+(M20-L20)/30</f>
        <v>1485.3666666666666</v>
      </c>
      <c r="O20" s="132"/>
      <c r="U20" s="128"/>
      <c r="V20" s="106">
        <f ca="1">NOW()</f>
        <v>44194.914841435188</v>
      </c>
      <c r="W20" s="106">
        <f ca="1">NOW()</f>
        <v>44194.914841435188</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LOS FLAMINGOS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25">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25">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25">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25">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25">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25">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25">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25">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25">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25">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25">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25">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25">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25">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25">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25">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25">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25">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25">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25">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25">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25">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25">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25">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25">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25">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25">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25">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25">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25">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25">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25">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25">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25">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25">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25">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25">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25">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25">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25">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25">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25">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25">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25">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25">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25">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25">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25">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25">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25">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25">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25">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25">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25">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25">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25">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25">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t="s">
        <v>1148</v>
      </c>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21454572</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42303</v>
      </c>
      <c r="D191" s="5"/>
      <c r="E191" s="121">
        <v>2386</v>
      </c>
      <c r="F191" s="5"/>
      <c r="G191" s="5"/>
      <c r="H191" s="141" t="s">
        <v>2909</v>
      </c>
      <c r="J191" s="5"/>
      <c r="K191" s="122">
        <v>42401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1" t="s">
        <v>2909</v>
      </c>
      <c r="D209" s="21"/>
      <c r="G209" s="27" t="s">
        <v>2625</v>
      </c>
      <c r="H209" s="142" t="s">
        <v>2910</v>
      </c>
      <c r="J209" s="27" t="s">
        <v>2627</v>
      </c>
      <c r="K209" s="142" t="s">
        <v>2910</v>
      </c>
      <c r="L209" s="21"/>
      <c r="M209" s="21"/>
      <c r="N209" s="21"/>
      <c r="O209" s="8"/>
    </row>
    <row r="210" spans="1:15" x14ac:dyDescent="0.25">
      <c r="A210" s="9"/>
      <c r="B210" s="27" t="s">
        <v>2624</v>
      </c>
      <c r="C210" s="141" t="s">
        <v>2909</v>
      </c>
      <c r="D210" s="21"/>
      <c r="G210" s="27" t="s">
        <v>2626</v>
      </c>
      <c r="H210" s="142" t="s">
        <v>2911</v>
      </c>
      <c r="J210" s="27" t="s">
        <v>2628</v>
      </c>
      <c r="K210" s="141" t="s">
        <v>2912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 zoomScale="54" zoomScaleNormal="54" zoomScaleSheetLayoutView="40" zoomScalePageLayoutView="40" workbookViewId="0">
      <selection activeCell="K25" sqref="K2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44194.914841435188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900038013</v>
      </c>
      <c r="C20" s="5"/>
      <c r="D20" s="162"/>
      <c r="E20" s="154" t="s">
        <v>2670</v>
      </c>
      <c r="F20" s="156"/>
      <c r="G20" s="5"/>
      <c r="H20" s="211"/>
      <c r="I20" s="143" t="s">
        <v>453</v>
      </c>
      <c r="J20" s="144" t="s">
        <v>975</v>
      </c>
      <c r="K20" s="145">
        <v>429091440</v>
      </c>
      <c r="L20" s="146"/>
      <c r="M20" s="146">
        <v>44561</v>
      </c>
      <c r="N20" s="129">
        <f>+(M20-L20)/30</f>
        <v>1485.3666666666666</v>
      </c>
      <c r="O20" s="132"/>
      <c r="U20" s="128"/>
      <c r="V20" s="106">
        <f ca="1">NOW()</f>
        <v>44194.914841435188</v>
      </c>
      <c r="W20" s="106">
        <f ca="1">NOW()</f>
        <v>44194.914841435188</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SEMILLAS DEL SUR</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25">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25">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25">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25">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25">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25">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25">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25">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25">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3"/>
      <c r="N107" s="120"/>
      <c r="O107" s="120"/>
      <c r="P107" s="80"/>
    </row>
    <row r="108" spans="1:16" ht="29.45" customHeight="1" thickBot="1" x14ac:dyDescent="0.3">
      <c r="O108" s="179"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21454572</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41835</v>
      </c>
      <c r="D193" s="5"/>
      <c r="E193" s="121">
        <v>1568</v>
      </c>
      <c r="F193" s="5"/>
      <c r="G193" s="5"/>
      <c r="H193" s="141" t="s">
        <v>2930</v>
      </c>
      <c r="J193" s="5"/>
      <c r="K193" s="122">
        <v>40930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2930</v>
      </c>
      <c r="D211" s="21"/>
      <c r="G211" s="27" t="s">
        <v>2625</v>
      </c>
      <c r="H211" s="142" t="s">
        <v>2931</v>
      </c>
      <c r="J211" s="27" t="s">
        <v>2627</v>
      </c>
      <c r="K211" s="142" t="s">
        <v>2931</v>
      </c>
      <c r="L211" s="21"/>
      <c r="M211" s="21"/>
      <c r="N211" s="21"/>
      <c r="O211" s="8"/>
    </row>
    <row r="212" spans="1:15" x14ac:dyDescent="0.25">
      <c r="A212" s="9"/>
      <c r="B212" s="27" t="s">
        <v>2624</v>
      </c>
      <c r="C212" s="141" t="s">
        <v>2930</v>
      </c>
      <c r="D212" s="21"/>
      <c r="G212" s="27" t="s">
        <v>2626</v>
      </c>
      <c r="H212" s="142" t="s">
        <v>2932</v>
      </c>
      <c r="J212" s="27" t="s">
        <v>2628</v>
      </c>
      <c r="K212" s="141" t="s">
        <v>2933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2020-12-30T02:57:30Z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