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sucre\No.-2021-70-20000132.0_SUCRE_FAMILIASFELICESDE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1042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c r="G121" i="23"/>
  <c r="N120" i="23"/>
  <c r="L120" i="23" s="1"/>
  <c r="G120" i="23"/>
  <c r="N119" i="23"/>
  <c r="L119" i="23" s="1"/>
  <c r="G119" i="23"/>
  <c r="N118" i="23"/>
  <c r="L118" i="23"/>
  <c r="G118" i="23"/>
  <c r="N117" i="23"/>
  <c r="L117" i="23"/>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<sst xmlns="http://schemas.openxmlformats.org/spreadsheetml/2006/main" count="5715" uniqueCount="2937">
  <si>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</si>
  <si>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</si>
  <si>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</si>
  <si>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</si>
  <si>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</si>
  <si>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</si>
  <si>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</si>
  <si>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</si>
  <si>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</si>
  <si>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</si>
  <si>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</si>
  <si>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</si>
  <si>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</si>
  <si>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</si>
  <si>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</si>
  <si>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</si>
  <si>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</si>
  <si>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</si>
  <si>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</si>
  <si>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</si>
  <si>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</si>
  <si>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</si>
  <si>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</si>
  <si>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</si>
  <si>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</si>
  <si>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</si>
  <si>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</si>
  <si>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</si>
  <si>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</si>
  <si>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</si>
  <si>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</si>
  <si>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</si>
  <si>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</si>
  <si>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</si>
  <si>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</si>
  <si>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</si>
  <si>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</si>
  <si>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</si>
  <si>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</si>
  <si>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</si>
  <si>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</si>
  <si>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</si>
  <si>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</si>
  <si>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</si>
  <si>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</si>
  <si>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</si>
  <si>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</si>
  <si>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</si>
  <si>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</si>
  <si>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</si>
  <si>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</si>
  <si>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</si>
  <si>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</si>
  <si>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</si>
  <si>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</si>
  <si>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</si>
  <si>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</si>
  <si>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</si>
  <si>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</si>
  <si>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</si>
  <si>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</si>
  <si>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</si>
  <si>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</si>
  <si>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</si>
  <si>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</si>
  <si>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</si>
  <si>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</si>
  <si>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</si>
  <si>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</si>
  <si>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</si>
  <si>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</si>
  <si>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</si>
  <si>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</si>
  <si>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</si>
  <si>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</si>
  <si>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</si>
  <si>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</si>
  <si>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</si>
  <si>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</si>
  <si>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</si>
  <si>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</si>
  <si>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</si>
  <si>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</si>
  <si>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</si>
  <si>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</si>
  <si>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</si>
  <si>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</si>
  <si>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</si>
  <si>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</si>
  <si>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</si>
  <si>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</si>
  <si>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</si>
  <si>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</si>
  <si>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</si>
  <si>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</si>
  <si>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</si>
  <si>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</si>
  <si>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</si>
  <si>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</si>
  <si>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</si>
  <si>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</si>
  <si>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</si>
  <si>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</si>
  <si>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</si>
  <si>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</si>
  <si>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</si>
  <si>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</si>
  <si>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</si>
  <si>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</si>
  <si>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</si>
  <si>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</si>
  <si>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</si>
  <si>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</si>
  <si>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</si>
  <si>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</si>
  <si>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</si>
  <si>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</si>
  <si>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</si>
  <si>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</si>
  <si>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</si>
  <si>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</si>
  <si>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</si>
  <si>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</si>
  <si>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</si>
  <si>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</si>
  <si>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</si>
  <si>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</si>
  <si>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</si>
  <si>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</si>
  <si>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</si>
  <si>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</si>
  <si>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</si>
  <si>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</si>
  <si>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</si>
  <si>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</si>
  <si>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</si>
  <si>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</si>
  <si>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</si>
  <si>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</si>
  <si>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</si>
  <si>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</si>
  <si>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</si>
  <si>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</si>
  <si>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</si>
  <si>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</si>
  <si>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</si>
  <si>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</si>
  <si>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</si>
  <si>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</si>
  <si>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</si>
  <si>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</si>
  <si>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</si>
  <si>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</si>
  <si>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</si>
  <si>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</si>
  <si>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</si>
  <si>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</si>
  <si>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</si>
  <si>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</si>
  <si>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</si>
  <si>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</si>
  <si>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</si>
  <si>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</si>
  <si>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</si>
  <si>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</si>
  <si>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</si>
  <si>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</si>
  <si>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</si>
  <si>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</si>
  <si>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</si>
  <si>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</si>
  <si>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</si>
  <si>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</si>
  <si>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</si>
  <si>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</si>
  <si>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</si>
  <si>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</si>
  <si>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</si>
  <si>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</si>
  <si>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</si>
  <si>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</si>
  <si>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</si>
  <si>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</si>
  <si>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</si>
  <si>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</si>
  <si>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</si>
  <si>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</si>
  <si>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</si>
  <si>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</si>
  <si>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</si>
  <si>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</si>
  <si>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</si>
  <si>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</si>
  <si>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</si>
  <si>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</si>
  <si>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</si>
  <si>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</si>
  <si>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</si>
  <si>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</si>
  <si>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</si>
  <si>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</si>
  <si>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</si>
  <si>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</si>
  <si>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</si>
  <si>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</si>
  <si>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</si>
  <si>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</si>
  <si>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</si>
  <si>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</si>
  <si>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</si>
  <si>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</si>
  <si>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</si>
  <si>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</si>
  <si>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</si>
  <si>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</si>
  <si>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</si>
  <si>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</si>
  <si>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</si>
  <si>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</si>
  <si>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</si>
  <si>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</si>
  <si>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</si>
  <si>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</si>
  <si>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</si>
  <si>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</si>
  <si>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</si>
  <si>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</si>
  <si>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</si>
  <si>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</si>
  <si>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</si>
  <si>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</si>
  <si>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</si>
  <si>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</si>
  <si>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</si>
  <si>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</si>
  <si>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</si>
  <si>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</si>
  <si>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</si>
  <si>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</si>
  <si>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</si>
  <si>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</si>
  <si>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</si>
  <si>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</si>
  <si>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</si>
  <si>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</si>
  <si>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</si>
  <si>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</si>
  <si>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</si>
  <si>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</si>
  <si>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</si>
  <si>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</si>
  <si>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</si>
  <si>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</si>
  <si>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</si>
  <si>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</si>
  <si>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</si>
  <si>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</si>
  <si>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</si>
  <si>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</si>
  <si>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</si>
  <si>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</si>
  <si>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</si>
  <si>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</si>
  <si>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</si>
  <si>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</si>
  <si>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</si>
  <si>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</si>
  <si>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</si>
  <si>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</si>
  <si>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</si>
  <si>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</si>
  <si>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</si>
  <si>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</si>
  <si>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</si>
  <si>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</si>
  <si>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</si>
  <si>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</si>
  <si>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</si>
  <si>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</si>
  <si>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</si>
  <si>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</si>
  <si>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</si>
  <si>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</si>
  <si>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</si>
  <si>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</si>
  <si>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</si>
  <si>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</si>
  <si>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</si>
  <si>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</si>
  <si>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</si>
  <si>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</si>
  <si>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</si>
  <si>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</si>
  <si>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</si>
  <si>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</si>
  <si>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</si>
  <si>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</si>
  <si>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</si>
  <si>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</si>
  <si>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</si>
  <si>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</si>
  <si>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</si>
  <si>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</si>
  <si>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</si>
  <si>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</si>
  <si>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</si>
  <si>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</si>
  <si>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</si>
  <si>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</si>
  <si>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</si>
  <si>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</si>
  <si>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</si>
  <si>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</si>
  <si>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</si>
  <si>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</si>
  <si>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</si>
  <si>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</si>
  <si>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</si>
  <si>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</si>
  <si>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</si>
  <si>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</si>
  <si>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</si>
  <si>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</si>
  <si>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</si>
  <si>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</si>
  <si>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</si>
  <si>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</si>
  <si>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</si>
  <si>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</si>
  <si>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</si>
  <si>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</si>
  <si>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</si>
  <si>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</si>
  <si>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</si>
  <si>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</si>
  <si>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</si>
  <si>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</si>
  <si>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</si>
  <si>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</si>
  <si>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</si>
  <si>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</si>
  <si>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</si>
  <si>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</si>
  <si>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</si>
  <si>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</si>
  <si>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</si>
  <si>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</si>
  <si>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</si>
  <si>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</si>
  <si>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</si>
  <si>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</si>
  <si>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</si>
  <si>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</si>
  <si>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</si>
  <si>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</si>
  <si>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</si>
  <si>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</si>
  <si>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</si>
  <si>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</si>
  <si>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</si>
  <si>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</si>
  <si>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</si>
  <si>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</si>
  <si>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</si>
  <si>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</si>
  <si>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</si>
  <si>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</si>
  <si>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</si>
  <si>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</si>
  <si>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</si>
  <si>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</si>
  <si>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</si>
  <si>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</si>
  <si>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</si>
  <si>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</si>
  <si>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</si>
  <si>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</si>
  <si>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</si>
  <si>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</si>
  <si>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</si>
  <si>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</si>
  <si>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</si>
  <si>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</si>
  <si>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</si>
  <si>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</si>
  <si>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</si>
  <si>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</si>
  <si>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</si>
  <si>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</si>
  <si>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</si>
  <si>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</si>
  <si>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</si>
  <si>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</si>
  <si>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</si>
  <si>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</si>
  <si>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</si>
  <si>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</si>
  <si>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</si>
  <si>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</si>
  <si>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</si>
  <si>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</si>
  <si>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</si>
  <si>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</si>
  <si>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</si>
  <si>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</si>
  <si>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</si>
  <si>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</si>
  <si>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</si>
  <si>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</si>
  <si>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</si>
  <si>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</si>
  <si>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</si>
  <si>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</si>
  <si>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</si>
  <si>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</si>
  <si>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</si>
  <si>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</si>
  <si>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</si>
  <si>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</si>
  <si>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</si>
  <si>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</si>
  <si>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</si>
  <si>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</si>
  <si>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</si>
  <si>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</si>
  <si>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</si>
  <si>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</si>
  <si>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</si>
  <si>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</si>
  <si>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</si>
  <si>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</si>
  <si>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</si>
  <si>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</si>
  <si>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</si>
  <si>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</si>
  <si>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</si>
  <si>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</si>
  <si>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</si>
  <si>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</si>
  <si>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</si>
  <si>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</si>
  <si>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</si>
  <si>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</si>
  <si>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</si>
  <si>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</si>
  <si>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</si>
  <si>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</si>
  <si>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</si>
  <si>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</si>
  <si>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</si>
  <si>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</si>
  <si>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</si>
  <si>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</si>
  <si>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</si>
  <si>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</si>
  <si>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</si>
  <si>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</si>
  <si>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</si>
  <si>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</si>
  <si>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</si>
  <si>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</si>
  <si>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</si>
  <si>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</si>
  <si>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</si>
  <si>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</si>
  <si>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</si>
  <si>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</si>
  <si>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</si>
  <si>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</si>
  <si>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</si>
  <si>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</si>
  <si>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</si>
  <si>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</si>
  <si>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</si>
  <si>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</si>
  <si>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</si>
  <si>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</si>
  <si>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</si>
  <si>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</si>
  <si>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</si>
  <si>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</si>
  <si>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</si>
  <si>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</si>
  <si>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</si>
  <si>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</si>
  <si>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</si>
  <si>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</si>
  <si>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</si>
  <si>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</si>
  <si>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</si>
  <si>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</si>
  <si>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</si>
  <si>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</si>
  <si>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</si>
  <si>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</si>
  <si>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</si>
  <si>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</si>
  <si>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</si>
  <si>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</si>
  <si>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</si>
  <si>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</si>
  <si>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</si>
  <si>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</si>
  <si>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</si>
  <si>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</si>
  <si>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</si>
  <si>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</si>
  <si>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</si>
  <si>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</si>
  <si>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</si>
  <si>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</si>
  <si>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</si>
  <si>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</si>
  <si>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</si>
  <si>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</si>
  <si>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</si>
  <si>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</si>
  <si>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</si>
  <si>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</si>
  <si>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</si>
  <si>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</si>
  <si>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</si>
  <si>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</si>
  <si>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</si>
  <si>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</si>
  <si>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</si>
  <si>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</si>
  <si>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</si>
  <si>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</si>
  <si>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</si>
  <si>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</si>
  <si>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</si>
  <si>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</si>
  <si>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</si>
  <si>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</si>
  <si>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</si>
  <si>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</si>
  <si>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</si>
  <si>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</si>
  <si>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</si>
  <si>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</si>
  <si>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</si>
  <si>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</si>
  <si>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</si>
  <si>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</si>
  <si>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</si>
  <si>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</si>
  <si>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</si>
  <si>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</si>
  <si>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</si>
  <si>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</si>
  <si>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</si>
  <si>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</si>
  <si>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</si>
  <si>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</si>
  <si>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</si>
  <si>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</si>
  <si>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</si>
  <si>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</si>
  <si>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</si>
  <si>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</si>
  <si>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</si>
  <si>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</si>
  <si>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</si>
  <si>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</si>
  <si>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</si>
  <si>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</si>
  <si>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</si>
  <si>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</si>
  <si>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</si>
  <si>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</si>
  <si>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</si>
  <si>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</si>
  <si>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</si>
  <si>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</si>
  <si>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</si>
  <si>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</si>
  <si>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</si>
  <si>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</si>
  <si>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</si>
  <si>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</si>
  <si>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</si>
  <si>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</si>
  <si>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</si>
  <si>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</si>
  <si>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</si>
  <si>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</si>
  <si>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</si>
  <si>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</si>
  <si>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</si>
  <si>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</si>
  <si>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</si>
  <si>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</si>
  <si>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</si>
  <si>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</si>
  <si>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</si>
  <si>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</si>
  <si>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</si>
  <si>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</si>
  <si>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</si>
  <si>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</si>
  <si>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</si>
  <si>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</si>
  <si>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</si>
  <si>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</si>
  <si>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</si>
  <si>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</si>
  <si>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</si>
  <si>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</si>
  <si>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</si>
  <si>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</si>
  <si>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</si>
  <si>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</si>
  <si>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</si>
  <si>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</si>
  <si>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</si>
  <si>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</si>
  <si>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</si>
  <si>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</si>
  <si>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</si>
  <si>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</si>
  <si>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</si>
  <si>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</si>
  <si>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</si>
  <si>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</si>
  <si>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</si>
  <si>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</si>
  <si>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</si>
  <si>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</si>
  <si>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</si>
  <si>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</si>
  <si>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</si>
  <si>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</si>
  <si>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</si>
  <si>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</si>
  <si>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</si>
  <si>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</si>
  <si>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</si>
  <si>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</si>
  <si>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</si>
  <si>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</si>
  <si>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</si>
  <si>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</si>
  <si>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</si>
  <si>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</si>
  <si>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</si>
  <si>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</si>
  <si>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</si>
  <si>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</si>
  <si>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</si>
  <si>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</si>
  <si>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</si>
  <si>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</si>
  <si>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</si>
  <si>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</si>
  <si>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</si>
  <si>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</si>
  <si>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</si>
  <si>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</si>
  <si>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</si>
  <si>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</si>
  <si>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</si>
  <si>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</si>
  <si>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</si>
  <si>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</si>
  <si>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</si>
  <si>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</si>
  <si>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</si>
  <si>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</si>
  <si>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</si>
  <si>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</si>
  <si>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</si>
  <si>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</si>
  <si>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</si>
  <si>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</si>
  <si>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</si>
  <si>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</si>
  <si>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</si>
  <si>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</si>
  <si>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</si>
  <si>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</si>
  <si>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</si>
  <si>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</si>
  <si>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</si>
  <si>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</si>
  <si>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</si>
  <si>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</si>
  <si>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</si>
  <si>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</si>
  <si>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</si>
  <si>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</si>
  <si>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</si>
  <si>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</si>
  <si>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</si>
  <si>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</si>
  <si>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</si>
  <si>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</si>
  <si>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</si>
  <si>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</si>
  <si>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</si>
  <si>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</si>
  <si>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</si>
  <si>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</si>
  <si>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</si>
  <si>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</si>
  <si>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</si>
  <si>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</si>
  <si>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</si>
  <si>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</si>
  <si>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</si>
  <si>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</si>
  <si>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</si>
  <si>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</si>
  <si>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</si>
  <si>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</si>
  <si>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</si>
  <si>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</si>
  <si>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</si>
  <si>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</si>
  <si>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</si>
  <si>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</si>
  <si>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</si>
  <si>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</si>
  <si>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</si>
  <si>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</si>
  <si>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</si>
  <si>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</si>
  <si>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</si>
  <si>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</si>
  <si>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</si>
  <si>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</si>
  <si>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</si>
  <si>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</si>
  <si>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</si>
  <si>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</si>
  <si>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</si>
  <si>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</si>
  <si>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</si>
  <si>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</si>
  <si>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</si>
  <si>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</si>
  <si>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</si>
  <si>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</si>
  <si>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</si>
  <si>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</si>
  <si>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</si>
  <si>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</si>
  <si>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</si>
  <si>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</si>
  <si>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</si>
  <si>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</si>
  <si>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</si>
  <si>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</si>
  <si>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</si>
  <si>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</si>
  <si>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</si>
  <si>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</si>
  <si>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</si>
  <si>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</si>
  <si>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</si>
  <si>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</si>
  <si>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</si>
  <si>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</si>
  <si>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</si>
  <si>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</si>
  <si>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</si>
  <si>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</si>
  <si>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</si>
  <si>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</si>
  <si>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</si>
  <si>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</si>
  <si>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</si>
  <si>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</si>
  <si>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</si>
  <si>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</si>
  <si>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</si>
  <si>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</si>
  <si>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</si>
  <si>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</si>
  <si>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</si>
  <si>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</si>
  <si>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</si>
  <si>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</si>
  <si>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</si>
  <si>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</si>
  <si>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</si>
  <si>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</si>
  <si>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</si>
  <si>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</si>
  <si>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</si>
  <si>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</si>
  <si>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</si>
  <si>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</si>
  <si>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</si>
  <si>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</si>
  <si>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</si>
  <si>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</si>
  <si>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</si>
  <si>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</si>
  <si>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</si>
  <si>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</si>
  <si>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</si>
  <si>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</si>
  <si>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</si>
  <si>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</si>
  <si>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</si>
  <si>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</si>
  <si>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</si>
  <si>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</si>
  <si>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</si>
  <si>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</si>
  <si>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</si>
  <si>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</si>
  <si>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</si>
  <si>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</si>
  <si>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</si>
  <si>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</si>
  <si>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</si>
  <si>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</si>
  <si>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</si>
  <si>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</si>
  <si>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</si>
  <si>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</si>
  <si>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</si>
  <si>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</si>
  <si>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</si>
  <si>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</si>
  <si>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</si>
  <si>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</si>
  <si>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</si>
  <si>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</si>
  <si>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</si>
  <si>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</si>
  <si>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</si>
  <si>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</si>
  <si>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</si>
  <si>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</si>
  <si>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</si>
  <si>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</si>
  <si>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</si>
  <si>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</si>
  <si>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</si>
  <si>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</si>
  <si>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</si>
  <si>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</si>
  <si>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</si>
  <si>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</si>
  <si>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</si>
  <si>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</si>
  <si>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</si>
  <si>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</si>
  <si>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</si>
  <si>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</si>
  <si>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</si>
  <si>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</si>
  <si>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</si>
  <si>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</si>
  <si>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</si>
  <si>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</si>
  <si>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</si>
  <si>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</si>
  <si>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</si>
  <si>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</si>
  <si>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</si>
  <si>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</si>
  <si>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</si>
  <si>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</si>
  <si>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</si>
  <si>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</si>
  <si>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</si>
  <si>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</si>
  <si>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</si>
  <si>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</si>
  <si>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</si>
  <si>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</si>
  <si>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</si>
  <si>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</si>
  <si>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</si>
  <si>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</si>
  <si>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</si>
  <si>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</si>
  <si>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</si>
  <si>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</si>
  <si>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</si>
  <si>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</si>
  <si>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</si>
  <si>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</si>
  <si>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</si>
  <si>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</si>
  <si>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</si>
  <si>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</si>
  <si>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</si>
  <si>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</si>
  <si>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</si>
  <si>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</si>
  <si>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</si>
  <si>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</si>
  <si>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</si>
  <si>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</si>
  <si>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</si>
  <si>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</si>
  <si>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</si>
  <si>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</si>
  <si>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</si>
  <si>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</si>
  <si>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</si>
  <si>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</si>
  <si>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</si>
  <si>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</si>
  <si>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</si>
  <si>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</si>
  <si>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</si>
  <si>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</si>
  <si>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</si>
  <si>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</si>
  <si>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</si>
  <si>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</si>
  <si>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</si>
  <si>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</si>
  <si>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</si>
  <si>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</si>
  <si>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</si>
  <si>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</si>
  <si>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</si>
  <si>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</si>
  <si>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</si>
  <si>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</si>
  <si>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</si>
  <si>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</si>
  <si>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</si>
  <si>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</si>
  <si>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</si>
  <si>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</si>
  <si>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</si>
  <si>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</si>
  <si>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</si>
  <si>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</si>
  <si>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</si>
  <si>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</si>
  <si>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</si>
  <si>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</si>
  <si>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</si>
  <si>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</si>
  <si>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</si>
  <si>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</si>
  <si>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</si>
  <si>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</si>
  <si>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</si>
  <si>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</si>
  <si>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</si>
  <si>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</si>
  <si>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</si>
  <si>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</si>
  <si>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</si>
  <si>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</si>
  <si>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</si>
  <si>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</si>
  <si>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</si>
  <si>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</si>
  <si>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</si>
  <si>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</si>
  <si>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</si>
  <si>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</si>
  <si>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</si>
  <si>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</si>
  <si>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</si>
  <si>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</si>
  <si>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</si>
  <si>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</si>
  <si>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</si>
  <si>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</si>
  <si>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</si>
  <si>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</si>
  <si>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</si>
  <si>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</si>
  <si>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</si>
  <si>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</si>
  <si>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</si>
  <si>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</si>
  <si>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</si>
  <si>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</si>
  <si>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</si>
  <si>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</si>
  <si>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</si>
  <si>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</si>
  <si>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</si>
  <si>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</si>
  <si>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</si>
  <si>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</si>
  <si>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</si>
  <si>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</si>
  <si>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</si>
  <si>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</si>
  <si>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</si>
  <si>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</si>
  <si>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</si>
  <si>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</si>
  <si>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</si>
  <si>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</si>
  <si>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</si>
  <si>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</si>
  <si>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</si>
  <si>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</si>
  <si>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</si>
  <si>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</si>
  <si>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</si>
  <si>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</si>
  <si>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</si>
  <si>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</si>
  <si>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</si>
  <si>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</si>
  <si>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</si>
  <si>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</si>
  <si>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</si>
  <si>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</si>
  <si>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</si>
  <si>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</si>
  <si>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</si>
  <si>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</si>
  <si>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</si>
  <si>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</si>
  <si>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</si>
  <si>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</si>
  <si>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</si>
  <si>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</si>
  <si>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</si>
  <si>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</si>
  <si>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</si>
  <si>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</si>
  <si>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</si>
  <si>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</si>
  <si>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</si>
  <si>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</si>
  <si>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</si>
  <si>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</si>
  <si>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</si>
  <si>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</si>
  <si>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</si>
  <si>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</si>
  <si>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</si>
  <si>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</si>
  <si>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</si>
  <si>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</si>
  <si>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</si>
  <si>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</si>
  <si>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</si>
  <si>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</si>
  <si>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</si>
  <si>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</si>
  <si>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</si>
  <si>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</si>
  <si>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</si>
  <si>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</si>
  <si>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</si>
  <si>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</si>
  <si>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</si>
  <si>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</si>
  <si>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</si>
  <si>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</si>
  <si>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</si>
  <si>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</si>
  <si>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</si>
  <si>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</si>
  <si>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</si>
  <si>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</si>
  <si>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</si>
  <si>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</si>
  <si>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</si>
  <si>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</si>
  <si>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</si>
  <si>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</si>
  <si>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</si>
  <si>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</si>
  <si>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</si>
  <si>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</si>
  <si>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</si>
  <si>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</si>
  <si>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</si>
  <si>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</si>
  <si>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</si>
  <si>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</si>
  <si>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</si>
  <si>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</si>
  <si>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</si>
  <si>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</si>
  <si>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</si>
  <si>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</si>
  <si>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</si>
  <si>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</si>
  <si>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</si>
  <si>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</si>
  <si>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</si>
  <si>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</si>
  <si>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</si>
  <si>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</si>
  <si>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</si>
  <si>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</si>
  <si>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</si>
  <si>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</si>
  <si>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</si>
  <si>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</si>
  <si>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</si>
  <si>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</si>
  <si>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</si>
  <si>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</si>
  <si>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</si>
  <si>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</si>
  <si>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</si>
  <si>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</si>
  <si>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</si>
  <si>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</si>
  <si>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</si>
  <si>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</si>
  <si>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</si>
  <si>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</si>
  <si>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</si>
  <si>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</si>
  <si>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</si>
  <si>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</si>
  <si>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</si>
  <si>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</si>
  <si>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</si>
  <si>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</si>
  <si>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</si>
  <si>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</si>
  <si>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</si>
  <si>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</si>
  <si>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</si>
  <si>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</si>
  <si>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</si>
  <si>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</si>
  <si>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</si>
  <si>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</si>
  <si>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</si>
  <si>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</si>
  <si>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</si>
  <si>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</si>
  <si>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</si>
  <si>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</si>
  <si>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</si>
  <si>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</si>
  <si>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</si>
  <si>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</si>
  <si>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</si>
  <si>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</si>
  <si>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</si>
  <si>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</si>
  <si>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</si>
  <si>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</si>
  <si>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</si>
  <si>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</si>
  <si>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</si>
  <si>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</si>
  <si>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</si>
  <si>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</si>
  <si>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</si>
  <si>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</si>
  <si>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</si>
  <si>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</si>
  <si>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</si>
  <si>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</si>
  <si>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</si>
  <si>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</si>
  <si>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</si>
  <si>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</si>
  <si>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</si>
  <si>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</si>
  <si>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</si>
  <si>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</si>
  <si>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</si>
  <si>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</si>
  <si>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</si>
  <si>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</si>
  <si>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</si>
  <si>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</si>
  <si>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</si>
  <si>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</si>
  <si>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</si>
  <si>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</si>
  <si>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</si>
  <si>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</si>
  <si>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</si>
  <si>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</si>
  <si>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</si>
  <si>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</si>
  <si>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</si>
  <si>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</si>
  <si>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</si>
  <si>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</si>
  <si>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</si>
  <si>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</si>
  <si>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</si>
  <si>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</si>
  <si>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</si>
  <si>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</si>
  <si>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</si>
  <si>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</si>
  <si>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</si>
  <si>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</si>
  <si>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</si>
  <si>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</si>
  <si>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</si>
  <si>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</si>
  <si>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</si>
  <si>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</si>
  <si>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</si>
  <si>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</si>
  <si>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</si>
  <si>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</si>
  <si>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</si>
  <si>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</si>
  <si>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</si>
  <si>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</si>
  <si>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</si>
  <si>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</si>
  <si>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</si>
  <si>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</si>
  <si>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</si>
  <si>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</si>
  <si>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</si>
  <si>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</si>
  <si>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</si>
  <si>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</si>
  <si>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</si>
  <si>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</si>
  <si>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</si>
  <si>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</si>
  <si>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</si>
  <si>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</si>
  <si>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</si>
  <si>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</si>
  <si>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</si>
  <si>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</si>
  <si>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</si>
  <si>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</si>
  <si>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</si>
  <si>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</si>
  <si>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</si>
  <si>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</si>
  <si>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</si>
  <si>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</si>
  <si>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</si>
  <si>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</si>
  <si>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</si>
  <si>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</si>
  <si>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</si>
  <si>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</si>
  <si>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</si>
  <si>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</si>
  <si>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</si>
  <si>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</si>
  <si>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</si>
  <si>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</si>
  <si>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</si>
  <si>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</si>
  <si>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</si>
  <si>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</si>
  <si>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</si>
  <si>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</si>
  <si>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</si>
  <si>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</si>
  <si>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</si>
  <si>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</si>
  <si>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</si>
  <si>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</si>
  <si>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</si>
  <si>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</si>
  <si>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</si>
  <si>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</si>
  <si>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</si>
  <si>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</si>
  <si>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</si>
  <si>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</si>
  <si>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</si>
  <si>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</si>
  <si>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</si>
  <si>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</si>
  <si>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</si>
  <si>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</si>
  <si>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</si>
  <si>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</si>
  <si>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</si>
  <si>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</si>
  <si>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</si>
  <si>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</si>
  <si>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</si>
  <si>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</si>
  <si>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</si>
  <si>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</si>
  <si>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</si>
  <si>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</si>
  <si>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</si>
  <si>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</si>
  <si>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</si>
  <si>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</si>
  <si>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</si>
  <si>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</si>
  <si>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</si>
  <si>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</si>
  <si>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</si>
  <si>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</si>
  <si>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</si>
  <si>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</si>
  <si>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</si>
  <si>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</si>
  <si>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</si>
  <si>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</si>
  <si>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</si>
  <si>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</si>
  <si>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</si>
  <si>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</si>
  <si>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</si>
  <si>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</si>
  <si>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</si>
  <si>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</si>
  <si>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</si>
  <si>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</si>
  <si>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</si>
  <si>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</si>
  <si>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</si>
  <si>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</si>
  <si>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</si>
  <si>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</si>
  <si>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</si>
  <si>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</si>
  <si>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</si>
  <si>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</si>
  <si>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</si>
  <si>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</si>
  <si>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</si>
  <si>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</si>
  <si>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</si>
  <si>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</si>
  <si>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</si>
  <si>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</si>
  <si>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</si>
  <si>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</si>
  <si>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</si>
  <si>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</si>
  <si>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</si>
  <si>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</si>
  <si>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</si>
  <si>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</si>
  <si>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</si>
  <si>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</si>
  <si>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</si>
  <si>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</si>
  <si>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</si>
  <si>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</si>
  <si>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</si>
  <si>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</si>
  <si>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</si>
  <si>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</si>
  <si>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</si>
  <si>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</si>
  <si>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</si>
  <si>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</si>
  <si>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</si>
  <si>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</si>
  <si>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</si>
  <si>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</si>
  <si>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</si>
  <si>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</si>
  <si>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</si>
  <si>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</si>
  <si>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</si>
  <si>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</si>
  <si>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</si>
  <si>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</si>
  <si>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</si>
  <si>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</si>
  <si>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</si>
  <si>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</si>
  <si>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</si>
  <si>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</si>
  <si>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</si>
  <si>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</si>
  <si>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</si>
  <si>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</si>
  <si>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</si>
  <si>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</si>
  <si>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</si>
  <si>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</si>
  <si>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</si>
  <si>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</si>
  <si>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</si>
  <si>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</si>
  <si>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</si>
  <si>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</si>
  <si>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</si>
  <si>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</si>
  <si>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</si>
  <si>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</si>
  <si>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</si>
  <si>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</si>
  <si>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</si>
  <si>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</si>
  <si>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</si>
  <si>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</si>
  <si>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</si>
  <si>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</si>
  <si>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</si>
  <si>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</si>
  <si>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</si>
  <si>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</si>
  <si>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</si>
  <si>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</si>
  <si>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</si>
  <si>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</si>
  <si>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</si>
  <si>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</si>
  <si>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</si>
  <si>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</si>
  <si>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</si>
  <si>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</si>
  <si>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</si>
  <si>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</si>
  <si>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</si>
  <si>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</si>
  <si>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</si>
  <si>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</si>
  <si>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</si>
  <si>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</si>
  <si>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</si>
  <si>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</si>
  <si>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</si>
  <si>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</si>
  <si>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</si>
  <si>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</si>
  <si>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</si>
  <si>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</si>
  <si>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</si>
  <si>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</si>
  <si>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</si>
  <si>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</si>
  <si>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</si>
  <si>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</si>
  <si>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</si>
  <si>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</si>
  <si>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</si>
  <si>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</si>
  <si>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</si>
  <si>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</si>
  <si>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</si>
  <si>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</si>
  <si>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</si>
  <si>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</si>
  <si>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</si>
  <si>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</si>
  <si>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</si>
  <si>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</si>
  <si>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</si>
  <si>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</si>
  <si>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</si>
  <si>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</si>
  <si>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</si>
  <si>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</si>
  <si>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</si>
  <si>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</si>
  <si>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</si>
  <si>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</si>
  <si>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</si>
  <si>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</si>
  <si>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</si>
  <si>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</si>
  <si>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</si>
  <si>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</si>
  <si>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</si>
  <si>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</si>
  <si>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</si>
  <si>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</si>
  <si>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</si>
  <si>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</si>
  <si>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</si>
  <si>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</si>
  <si>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</si>
  <si>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</si>
  <si>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</si>
  <si>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</si>
  <si>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</si>
  <si>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</si>
  <si>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</si>
  <si>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</si>
  <si>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</si>
  <si>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</si>
  <si>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</si>
  <si>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</si>
  <si>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</si>
  <si>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</si>
  <si>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</si>
  <si>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</si>
  <si>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</si>
  <si>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</si>
  <si>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</si>
  <si>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</si>
  <si>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</si>
  <si>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</si>
  <si>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</si>
  <si>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</si>
  <si>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</si>
  <si>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</si>
  <si>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</si>
  <si>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</si>
  <si>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</si>
  <si>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</si>
  <si>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</si>
  <si>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</si>
  <si>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</si>
  <si>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</si>
  <si>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</si>
  <si>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</si>
  <si>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</si>
  <si>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</si>
  <si>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</si>
  <si>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</si>
  <si>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</si>
  <si>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</si>
  <si>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</si>
  <si>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</si>
  <si>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</si>
  <si>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</si>
  <si>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</si>
  <si>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</si>
  <si>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</si>
  <si>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</si>
  <si>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</si>
  <si>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</si>
  <si>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</si>
  <si>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</si>
  <si>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</si>
  <si>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</si>
  <si>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</si>
  <si>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</si>
  <si>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</si>
  <si>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</si>
  <si>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</si>
  <si>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</si>
  <si>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</si>
  <si>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</si>
  <si>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</si>
  <si>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</si>
  <si>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</si>
  <si>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</si>
  <si>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</si>
  <si>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</si>
  <si>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</si>
  <si>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</si>
  <si>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</si>
  <si>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</si>
  <si>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</si>
  <si>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</si>
  <si>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</si>
  <si>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</si>
  <si>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</si>
  <si>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</si>
  <si>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</si>
  <si>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</si>
  <si>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</si>
  <si>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</si>
  <si>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</si>
  <si>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</si>
  <si>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</si>
  <si>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</si>
  <si>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</si>
  <si>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</si>
  <si>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</si>
  <si>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</si>
  <si>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</si>
  <si>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</si>
  <si>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</si>
  <si>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</si>
  <si>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</si>
  <si>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</si>
  <si>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</si>
  <si>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</si>
  <si>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</si>
  <si>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</si>
  <si>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</si>
  <si>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</si>
  <si>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</si>
  <si>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</si>
  <si>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</si>
  <si>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</si>
  <si>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</si>
  <si>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</si>
  <si>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</si>
  <si>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</si>
  <si>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</si>
  <si>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</si>
  <si>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</si>
  <si>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</si>
  <si>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</si>
  <si>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</si>
  <si>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</si>
  <si>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</si>
  <si>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</si>
  <si>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</si>
  <si>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</si>
  <si>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</si>
  <si>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</si>
  <si>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</si>
  <si>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</si>
  <si>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</si>
  <si>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</si>
  <si>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</si>
  <si>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</si>
  <si>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</si>
  <si>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</si>
  <si>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</si>
  <si>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</si>
  <si>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</si>
  <si>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</si>
  <si>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</si>
  <si>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</si>
  <si>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</si>
  <si>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</si>
  <si>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</si>
  <si>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</si>
  <si>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</si>
  <si>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</si>
  <si>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</si>
  <si>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</si>
  <si>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</si>
  <si>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</si>
  <si>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</si>
  <si>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</si>
  <si>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</si>
  <si>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</si>
  <si>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</si>
  <si>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</si>
  <si>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</si>
  <si>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</si>
  <si>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</si>
  <si>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</si>
  <si>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</si>
  <si>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</si>
  <si>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</si>
  <si>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</si>
  <si>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</si>
  <si>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</si>
  <si>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</si>
  <si>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</si>
  <si>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</si>
  <si>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</si>
  <si>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</si>
  <si>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</si>
  <si>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</si>
  <si>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</si>
  <si>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</si>
  <si>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</si>
  <si>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</si>
  <si>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</si>
  <si>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</si>
  <si>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</si>
  <si>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</si>
  <si>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</si>
  <si>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</si>
  <si>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</si>
  <si>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</si>
  <si>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</si>
  <si>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</si>
  <si>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</si>
  <si>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</si>
  <si>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</si>
  <si>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</si>
  <si>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</si>
  <si>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</si>
  <si>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</si>
  <si>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</si>
  <si>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</si>
  <si>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</si>
  <si>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</si>
  <si>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</si>
  <si>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</si>
  <si>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</si>
  <si>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</si>
  <si>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</si>
  <si>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</si>
  <si>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</si>
  <si>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</si>
  <si>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</si>
  <si>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</si>
  <si>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</si>
  <si>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</si>
  <si>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</si>
  <si>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</si>
  <si>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</si>
  <si>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</si>
  <si>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</si>
  <si>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</si>
  <si>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</si>
  <si>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</si>
  <si>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</si>
  <si>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</si>
  <si>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</si>
  <si>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</si>
  <si>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</si>
  <si>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</si>
  <si>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</si>
  <si>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</si>
  <si>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</si>
  <si>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</si>
  <si>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</si>
  <si>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</si>
  <si>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</si>
  <si>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</si>
  <si>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</si>
  <si>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</si>
  <si>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</si>
  <si>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</si>
  <si>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</si>
  <si>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</si>
  <si>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</si>
  <si>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</si>
  <si>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</si>
  <si>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</si>
  <si>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</si>
  <si>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</si>
  <si>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</si>
  <si>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</si>
  <si>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</si>
  <si>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</si>
  <si>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</si>
  <si>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</si>
  <si>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</si>
  <si>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</si>
  <si>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</si>
  <si>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</si>
  <si>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</si>
  <si>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</si>
  <si>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</si>
  <si>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</si>
  <si>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</si>
  <si>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</si>
  <si>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</si>
  <si>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</si>
  <si>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</si>
  <si>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</si>
  <si>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</si>
  <si>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</si>
  <si>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</si>
  <si>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</si>
  <si>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</si>
  <si>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</si>
  <si>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</si>
  <si>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</si>
  <si>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</si>
  <si>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</si>
  <si>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</si>
  <si>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</si>
  <si>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</si>
  <si>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</si>
  <si>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</si>
  <si>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</si>
  <si>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</si>
  <si>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</si>
  <si>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</si>
  <si>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</si>
  <si>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</si>
  <si>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</si>
  <si>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</si>
  <si>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</si>
  <si>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</si>
  <si>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</si>
  <si>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</si>
  <si>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</si>
  <si>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</si>
  <si>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</si>
  <si>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</si>
  <si>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</si>
  <si>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</si>
  <si>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</si>
  <si>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</si>
  <si>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</si>
  <si>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</si>
  <si>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</si>
  <si>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</si>
  <si>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</si>
  <si>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</si>
  <si>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</si>
  <si>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</si>
  <si>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</si>
  <si>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</si>
  <si>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</si>
  <si>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</si>
  <si>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</si>
  <si>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</si>
  <si>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</si>
  <si>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</si>
  <si>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</si>
  <si>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</si>
  <si>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</si>
  <si>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</si>
  <si>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</si>
  <si>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</si>
  <si>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</si>
  <si>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</si>
  <si>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</si>
  <si>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</si>
  <si>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</si>
  <si>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</si>
  <si>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</si>
  <si>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</si>
  <si>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</si>
  <si>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</si>
  <si>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</si>
  <si>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</si>
  <si>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</si>
  <si>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</si>
  <si>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</si>
  <si>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</si>
  <si>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</si>
  <si>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</si>
  <si>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</si>
  <si>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</si>
  <si>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</si>
  <si>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</si>
  <si>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</si>
  <si>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</si>
  <si>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</si>
  <si>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</si>
  <si>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</si>
  <si>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</si>
  <si>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</si>
  <si>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</si>
  <si>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</si>
  <si>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</si>
  <si>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</si>
  <si>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</si>
  <si>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</si>
  <si>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</si>
  <si>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</si>
  <si>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</si>
  <si>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</si>
  <si>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</si>
  <si>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</si>
  <si>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</si>
  <si>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</si>
  <si>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</si>
  <si>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</si>
  <si>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</si>
  <si>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</si>
  <si>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</si>
  <si>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</si>
  <si>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</si>
  <si>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</si>
  <si>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</si>
  <si>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</si>
  <si>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</si>
  <si>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</si>
  <si>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</si>
  <si>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</si>
  <si>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</si>
  <si>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</si>
  <si>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</si>
  <si>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</si>
  <si>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</si>
  <si>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</si>
  <si>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</si>
  <si>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</si>
  <si>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</si>
  <si>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</si>
  <si>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</si>
  <si>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</si>
  <si>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</si>
  <si>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</si>
  <si>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</si>
  <si>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</si>
  <si>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</si>
  <si>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</si>
  <si>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</si>
  <si>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</si>
  <si>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</si>
  <si>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</si>
  <si>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</si>
  <si>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</si>
  <si>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</si>
  <si>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</si>
  <si>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</si>
  <si>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</si>
  <si>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</si>
  <si>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</si>
  <si>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</si>
  <si>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</si>
  <si>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</si>
  <si>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</si>
  <si>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</si>
  <si>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</si>
  <si>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</si>
  <si>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</si>
  <si>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</si>
  <si>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</si>
  <si>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</si>
  <si>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</si>
  <si>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</si>
  <si>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</si>
  <si>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</si>
  <si>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</si>
  <si>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</si>
  <si>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</si>
  <si>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</si>
  <si>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</si>
  <si>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</si>
  <si>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</si>
  <si>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</si>
  <si>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</si>
  <si>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</si>
  <si>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</si>
  <si>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</si>
  <si>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</si>
  <si>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</si>
  <si>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</si>
  <si>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</si>
  <si>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</si>
  <si>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</si>
  <si>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</si>
  <si>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</si>
  <si>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</si>
  <si>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</si>
  <si>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</si>
  <si>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</si>
  <si>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</si>
  <si>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</si>
  <si>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</si>
  <si>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</si>
  <si>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</si>
  <si>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</si>
  <si>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</si>
  <si>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</si>
  <si>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</si>
  <si>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</si>
  <si>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</si>
  <si>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</si>
  <si>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</si>
  <si>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</si>
  <si>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</si>
  <si>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</si>
  <si>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</si>
  <si>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</si>
  <si>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</si>
  <si>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</si>
  <si>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</si>
  <si>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</si>
  <si>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</si>
  <si>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</si>
  <si>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</si>
  <si>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</si>
  <si>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</si>
  <si>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</si>
  <si>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</si>
  <si>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</si>
  <si>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</si>
  <si>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</si>
  <si>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</si>
  <si>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</si>
  <si>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</si>
  <si>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</si>
  <si>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</si>
  <si>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</si>
  <si>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</si>
  <si>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</si>
  <si>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</si>
  <si>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</si>
  <si>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</si>
  <si>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</si>
  <si>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</si>
  <si>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</si>
  <si>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</si>
  <si>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</si>
  <si>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</si>
  <si>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</si>
  <si>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</si>
  <si>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</si>
  <si>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</si>
  <si>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</si>
  <si>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</si>
  <si>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</si>
  <si>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</si>
  <si>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</si>
  <si>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</si>
  <si>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</si>
  <si>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</si>
  <si>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</si>
  <si>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</si>
  <si>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</si>
  <si>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</si>
  <si>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</si>
  <si>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</si>
  <si>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</si>
  <si>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</si>
  <si>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</si>
  <si>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</si>
  <si>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</si>
  <si>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</si>
  <si>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</si>
  <si>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</si>
  <si>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</si>
  <si>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</si>
  <si>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</si>
  <si>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</si>
  <si>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</si>
  <si>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</si>
  <si>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</si>
  <si>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</si>
  <si>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</si>
  <si>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</si>
  <si>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</si>
  <si>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</si>
  <si>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</si>
  <si>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</si>
  <si>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</si>
  <si>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</si>
  <si>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</si>
  <si>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</si>
  <si>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</si>
  <si>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</si>
  <si>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</si>
  <si>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</si>
  <si>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</si>
  <si>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</si>
  <si>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</si>
  <si>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</si>
  <si>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</si>
  <si>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</si>
  <si>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</si>
  <si>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</si>
  <si>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</si>
  <si>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</si>
  <si>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</si>
  <si>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</si>
  <si>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</si>
  <si>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</si>
  <si>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</si>
  <si>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</si>
  <si>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</si>
  <si>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</si>
  <si>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</si>
  <si>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</si>
  <si>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</si>
  <si>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</si>
  <si>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</si>
  <si>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</si>
  <si>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</si>
  <si>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</si>
  <si>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</si>
  <si>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</si>
  <si>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</si>
  <si>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</si>
  <si>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</si>
  <si>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</si>
  <si>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</si>
  <si>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</si>
  <si>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</si>
  <si>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</si>
  <si>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</si>
  <si>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</si>
  <si>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</si>
  <si>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</si>
  <si>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</si>
  <si>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</si>
  <si>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</si>
  <si>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</si>
  <si>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</si>
  <si>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</si>
  <si>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</si>
  <si>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</si>
  <si>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</si>
  <si>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</si>
  <si>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</si>
  <si>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</si>
  <si>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</si>
  <si>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</si>
  <si>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</si>
  <si>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</si>
  <si>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</si>
  <si>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</si>
  <si>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</si>
  <si>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</si>
  <si>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</si>
  <si>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</si>
  <si>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</si>
  <si>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</si>
  <si>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</si>
  <si>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</si>
  <si>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</si>
  <si>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</si>
  <si>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</si>
  <si>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</si>
  <si>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</si>
  <si>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</si>
  <si>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</si>
  <si>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</si>
  <si>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</si>
  <si>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</si>
  <si>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</si>
  <si>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</si>
  <si>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</si>
  <si>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</si>
  <si>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</si>
  <si>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</si>
  <si>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</si>
  <si>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</si>
  <si>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</si>
  <si>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</si>
  <si>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</si>
  <si>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</si>
  <si>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</si>
  <si>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</si>
  <si>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</si>
  <si>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</si>
  <si>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</si>
  <si>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</si>
  <si>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</si>
  <si>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</si>
  <si>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</si>
  <si>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</si>
  <si>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</si>
  <si>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</si>
  <si>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</si>
  <si>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</si>
  <si>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</si>
  <si>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</si>
  <si>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</si>
  <si>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</si>
  <si>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</si>
  <si>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</si>
  <si>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</si>
  <si>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</si>
  <si>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</si>
  <si>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</si>
  <si>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</si>
  <si>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</si>
  <si>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</si>
  <si>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</si>
  <si>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</si>
  <si>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</si>
  <si>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</si>
  <si>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</si>
  <si>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</si>
  <si>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</si>
  <si>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</si>
  <si>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</si>
  <si>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</si>
  <si>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</si>
  <si>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</si>
  <si>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</si>
  <si>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</si>
  <si>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</si>
  <si>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</si>
  <si>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</si>
  <si>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</si>
  <si>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</si>
  <si>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</si>
  <si>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</si>
  <si>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</si>
  <si>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</si>
  <si>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</si>
  <si>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</si>
  <si>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</si>
  <si>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</si>
  <si>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</si>
  <si>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</si>
  <si>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</si>
  <si>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</si>
  <si>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</si>
  <si>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</si>
  <si>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</si>
  <si>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</si>
  <si>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</si>
  <si>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</si>
  <si>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</si>
  <si>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</si>
  <si>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</si>
  <si>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</si>
  <si>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</si>
  <si>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</si>
  <si>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</si>
  <si>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</si>
  <si>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</si>
  <si>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</si>
  <si>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</si>
  <si>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</si>
  <si>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</si>
  <si>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</si>
  <si>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</si>
  <si>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</si>
  <si>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</si>
  <si>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</si>
  <si>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</si>
  <si>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</si>
  <si>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</si>
  <si>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</si>
  <si>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</si>
  <si>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</si>
  <si>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</si>
  <si>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</si>
  <si>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</si>
  <si>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</si>
  <si>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</si>
  <si>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</si>
  <si>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</si>
  <si>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</si>
  <si>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</si>
  <si>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</si>
  <si>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</si>
  <si>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</si>
  <si>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</si>
  <si>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</si>
  <si>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</si>
  <si>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</si>
  <si>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</si>
  <si>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</si>
  <si>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</si>
  <si>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</si>
  <si>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</si>
  <si>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</si>
  <si>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</si>
  <si>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</si>
  <si>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</si>
  <si>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</si>
  <si>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</si>
  <si>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</si>
  <si>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</si>
  <si>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</si>
  <si>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</si>
  <si>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</si>
  <si>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</si>
  <si>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</si>
  <si>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</si>
  <si>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</si>
  <si>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</si>
  <si>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</si>
  <si>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</si>
  <si>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</si>
  <si>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</si>
  <si>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</si>
  <si>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</si>
  <si>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</si>
  <si>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</si>
  <si>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</si>
  <si>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</si>
  <si>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</si>
  <si>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</si>
  <si>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</si>
  <si>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</si>
  <si>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</si>
  <si>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</si>
  <si>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</si>
  <si>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</si>
  <si>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</si>
  <si>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</si>
  <si>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</si>
  <si>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</si>
  <si>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</si>
  <si>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</si>
  <si>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</si>
  <si>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</si>
  <si>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</si>
  <si>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</si>
  <si>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</si>
  <si>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</si>
  <si>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</si>
  <si>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</si>
  <si>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</si>
  <si>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</si>
  <si>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</si>
  <si>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</si>
  <si>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</si>
  <si>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</si>
  <si>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</si>
  <si>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</si>
  <si>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</si>
  <si>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</si>
  <si>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</si>
  <si>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</si>
  <si>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</si>
  <si>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</si>
  <si>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</si>
  <si>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</si>
  <si>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</si>
  <si>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</si>
  <si>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</si>
  <si>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</si>
  <si>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</si>
  <si>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</si>
  <si>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</si>
  <si>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</si>
  <si>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</si>
  <si>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</si>
  <si>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</si>
  <si>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</si>
  <si>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</si>
  <si>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</si>
  <si>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</si>
  <si>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</si>
  <si>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</si>
  <si>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</si>
  <si>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</si>
  <si>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</si>
  <si>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</si>
  <si>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</si>
  <si>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</si>
  <si>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</si>
  <si>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</si>
  <si>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</si>
  <si>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</si>
  <si>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</si>
  <si>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</si>
  <si>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</si>
  <si>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</si>
  <si>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</si>
  <si>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</si>
  <si>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</si>
  <si>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</si>
  <si>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</si>
  <si>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</si>
  <si>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</si>
  <si>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</si>
  <si>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</si>
  <si>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</si>
  <si>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</si>
  <si>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</si>
  <si>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</si>
  <si>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</si>
  <si>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</si>
  <si>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</si>
  <si>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</si>
  <si>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</si>
  <si>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</si>
  <si>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</si>
  <si>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</si>
  <si>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</si>
  <si>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</si>
  <si>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</si>
  <si>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</si>
  <si>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</si>
  <si>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</si>
  <si>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</si>
  <si>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</si>
  <si>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</si>
  <si>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</si>
  <si>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</si>
  <si>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</si>
  <si>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</si>
  <si>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</si>
  <si>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</si>
  <si>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</si>
  <si>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</si>
  <si>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</si>
  <si>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</si>
  <si>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</si>
  <si>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</si>
  <si>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</si>
  <si>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</si>
  <si>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</si>
  <si>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</si>
  <si>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</si>
  <si>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</si>
  <si>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</si>
  <si>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</si>
  <si>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</si>
  <si>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</si>
  <si>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</si>
  <si>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</si>
  <si>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</si>
  <si>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</si>
  <si>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</si>
  <si>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</si>
  <si>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</si>
  <si>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</si>
  <si>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</si>
  <si>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</si>
  <si>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</si>
  <si>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</si>
  <si>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</si>
  <si>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</si>
  <si>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</si>
  <si>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</si>
  <si>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</si>
  <si>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</si>
  <si>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</si>
  <si>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</si>
  <si>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</si>
  <si>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</si>
  <si>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</si>
  <si>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</si>
  <si>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</si>
  <si>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</si>
  <si>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</si>
  <si>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</si>
  <si>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</si>
  <si>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</si>
  <si>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</si>
  <si>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</si>
  <si>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</si>
  <si>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</si>
  <si>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</si>
  <si>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</si>
  <si>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</si>
  <si>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</si>
  <si>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</si>
  <si>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</si>
  <si>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</si>
  <si>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</si>
  <si>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</si>
  <si>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</si>
  <si>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</si>
  <si>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</si>
  <si>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</si>
  <si>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</si>
  <si>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</si>
  <si>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</si>
  <si>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</si>
  <si>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</si>
  <si>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</si>
  <si>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</si>
  <si>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</si>
  <si>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</si>
  <si>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</si>
  <si>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</si>
  <si>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</si>
  <si>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</si>
  <si>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</si>
  <si>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</si>
  <si>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</si>
  <si>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</si>
  <si>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</si>
  <si>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</si>
  <si>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</si>
  <si>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</si>
  <si>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</si>
  <si>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</si>
  <si>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</si>
  <si>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</si>
  <si>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</si>
  <si>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</si>
  <si>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</si>
  <si>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</si>
  <si>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</si>
  <si>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</si>
  <si>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</si>
  <si>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</si>
  <si>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</si>
  <si>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</si>
  <si>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</si>
  <si>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</si>
  <si>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</si>
  <si>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</si>
  <si>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</si>
  <si>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</si>
  <si>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</si>
  <si>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</si>
  <si>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</si>
  <si>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</si>
  <si>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</si>
  <si>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</si>
  <si>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</si>
  <si>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</si>
  <si>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</si>
  <si>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</si>
  <si>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</si>
  <si>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</si>
  <si>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</si>
  <si>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</si>
  <si>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</si>
  <si>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</si>
  <si>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</si>
  <si>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</si>
  <si>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</si>
  <si>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</si>
  <si>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</si>
  <si>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</si>
  <si>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</si>
  <si>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</si>
  <si>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</si>
  <si>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</si>
  <si>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</si>
  <si>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</si>
  <si>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</si>
  <si>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</si>
  <si>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</si>
  <si>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</si>
  <si>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</si>
  <si>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</si>
  <si>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</si>
  <si>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</si>
  <si>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</si>
  <si>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</si>
  <si>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</si>
  <si>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</si>
  <si>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</si>
  <si>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</si>
  <si>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</si>
  <si>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</si>
  <si>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</si>
  <si>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</si>
  <si>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</si>
  <si>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</si>
  <si>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</si>
  <si>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</si>
  <si>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</si>
  <si>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</si>
  <si>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</si>
  <si>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</si>
  <si>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</si>
  <si>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</si>
  <si>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</si>
  <si>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</si>
  <si>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</si>
  <si>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</si>
  <si>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</si>
  <si>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</si>
  <si>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</si>
  <si>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</si>
  <si>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</si>
  <si>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</si>
  <si>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</si>
  <si>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</si>
  <si>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</si>
  <si>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</si>
  <si>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</si>
  <si>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</si>
  <si>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</si>
  <si>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</si>
  <si>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</si>
  <si>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</si>
  <si>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</si>
  <si>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</si>
  <si>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</si>
  <si>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</si>
  <si>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</si>
  <si>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</si>
  <si>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</si>
  <si>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</si>
  <si>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</si>
  <si>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</si>
  <si>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</si>
  <si>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</si>
  <si>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</si>
  <si>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</si>
  <si>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</si>
  <si>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</si>
  <si>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</si>
  <si>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</si>
  <si>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</si>
  <si>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</si>
  <si>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</si>
  <si>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</si>
  <si>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</si>
  <si>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</si>
  <si>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</si>
  <si>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</si>
  <si>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</si>
  <si>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</si>
  <si>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</si>
  <si>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</si>
  <si>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</si>
  <si>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</si>
  <si>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</si>
  <si>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</si>
  <si>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</si>
  <si>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</si>
  <si>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</si>
  <si>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</si>
  <si>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</si>
  <si>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</si>
  <si>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</si>
  <si>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</si>
  <si>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</si>
  <si>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</si>
  <si>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</si>
  <si>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</si>
  <si>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</si>
  <si>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</si>
  <si>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</si>
  <si>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</si>
  <si>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</si>
  <si>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</si>
  <si>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</si>
  <si>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</si>
  <si>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</si>
  <si>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</si>
  <si>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</si>
  <si>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</si>
  <si>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</si>
  <si>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</si>
  <si>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</si>
  <si>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</si>
  <si>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</si>
  <si>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</si>
  <si>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</si>
  <si>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</si>
  <si>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</si>
  <si>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</si>
  <si>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</si>
  <si>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</si>
  <si>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</si>
  <si>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</si>
  <si>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</si>
  <si>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</si>
  <si>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</si>
  <si>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</si>
  <si>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</si>
  <si>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</si>
  <si>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</si>
  <si>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</si>
  <si>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</si>
  <si>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</si>
  <si>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</si>
  <si>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</si>
  <si>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</si>
  <si>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</si>
  <si>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</si>
  <si>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</si>
  <si>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</si>
  <si>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</si>
  <si>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</si>
  <si>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</si>
  <si>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</si>
  <si>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</si>
  <si>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</si>
  <si>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</si>
  <si>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</si>
  <si>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</si>
  <si>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</si>
  <si>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</si>
  <si>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</si>
  <si>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</si>
  <si>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</si>
  <si>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</si>
  <si>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</si>
  <si>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</si>
  <si>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</si>
  <si>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</si>
  <si>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</si>
  <si>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</si>
  <si>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</si>
  <si>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</si>
  <si>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</si>
  <si>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</si>
  <si>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</si>
  <si>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</si>
  <si>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</si>
  <si>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</si>
  <si>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</si>
  <si>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</si>
  <si>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</si>
  <si>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</si>
  <si>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</si>
  <si>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</si>
  <si>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</si>
  <si>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</si>
  <si>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</si>
  <si>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</si>
  <si>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</si>
  <si>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</si>
  <si>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</si>
  <si>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</si>
  <si>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</si>
  <si>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</si>
  <si>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</si>
  <si>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</si>
  <si>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</si>
  <si>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</si>
  <si>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</si>
  <si>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</si>
  <si>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</si>
  <si>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</si>
  <si>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</si>
  <si>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</si>
  <si>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</si>
  <si>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</si>
  <si>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</si>
  <si>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</si>
  <si>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</si>
  <si>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</si>
  <si>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</si>
  <si>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</si>
  <si>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</si>
  <si>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</si>
  <si>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</si>
  <si>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</si>
  <si>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</si>
  <si>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</si>
  <si>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</si>
  <si>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</si>
  <si>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</si>
  <si>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</si>
  <si>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</si>
  <si>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</si>
  <si>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</si>
  <si>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</si>
  <si>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</si>
  <si>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</si>
  <si>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</si>
  <si>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</si>
  <si>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</si>
  <si>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</si>
  <si>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</si>
  <si>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</si>
  <si>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</si>
  <si>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</si>
  <si>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</si>
  <si>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</si>
  <si>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</si>
  <si>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</si>
  <si>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</si>
  <si>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</si>
  <si>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</si>
  <si>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</si>
  <si>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</si>
  <si>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</si>
  <si>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</si>
  <si>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</si>
  <si>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</si>
  <si>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</si>
  <si>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</si>
  <si>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</si>
  <si>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</si>
  <si>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</si>
  <si>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</si>
  <si>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</si>
  <si>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</si>
  <si>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</si>
  <si>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</si>
  <si>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</si>
  <si>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</si>
  <si>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</si>
  <si>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</si>
  <si>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</si>
  <si>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</si>
  <si>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</si>
  <si>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</si>
  <si>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</si>
  <si>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</si>
  <si>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</si>
  <si>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</si>
  <si>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</si>
  <si>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</si>
  <si>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</si>
  <si>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</si>
  <si>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</si>
  <si>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</si>
  <si>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</si>
  <si>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</si>
  <si>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</si>
  <si>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</si>
  <si>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</si>
  <si>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</si>
  <si>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</si>
  <si>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</si>
  <si>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</si>
  <si>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</si>
  <si>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</si>
  <si>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</si>
  <si>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</si>
  <si>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</si>
  <si>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</si>
  <si>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</si>
  <si>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</si>
  <si>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</si>
  <si>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</si>
  <si>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</si>
  <si>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</si>
  <si>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</si>
  <si>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</si>
  <si>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</si>
  <si>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</si>
  <si>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</si>
  <si>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</si>
  <si>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</si>
  <si>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</si>
  <si>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</si>
  <si>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</si>
  <si>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</si>
  <si>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</si>
  <si>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</si>
  <si>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</si>
  <si>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</si>
  <si>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</si>
  <si>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</si>
  <si>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</si>
  <si>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</si>
  <si>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</si>
  <si>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</si>
  <si>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</si>
  <si>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</si>
  <si>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</si>
  <si>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</si>
  <si>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</si>
  <si>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</si>
  <si>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</si>
  <si>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</si>
  <si>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</si>
  <si>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</si>
  <si>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</si>
  <si>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</si>
  <si>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</si>
  <si>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</si>
  <si>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</si>
  <si>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</si>
  <si>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</si>
  <si>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</si>
  <si>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</si>
  <si>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</si>
  <si>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</si>
  <si>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</si>
  <si>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</si>
  <si>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</si>
  <si>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</si>
  <si>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</si>
  <si>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</si>
  <si>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</si>
  <si>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</si>
  <si>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</si>
  <si>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</si>
  <si>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</si>
  <si>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</si>
  <si>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</si>
  <si>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</si>
  <si>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</si>
  <si>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</si>
  <si>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</si>
  <si>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</si>
  <si>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</si>
  <si>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</si>
  <si>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</si>
  <si>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</si>
  <si>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</si>
  <si>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</si>
  <si>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</si>
  <si>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</si>
  <si>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</si>
  <si>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</si>
  <si>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</si>
  <si>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</si>
  <si>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</si>
  <si>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</si>
  <si>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</si>
  <si>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</si>
  <si>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</si>
  <si>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</si>
  <si>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</si>
  <si>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</si>
  <si>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</si>
  <si>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</si>
  <si>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</si>
  <si>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</si>
  <si>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</si>
  <si>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</si>
  <si>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</si>
  <si>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</si>
  <si>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</si>
  <si>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</si>
  <si>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</si>
  <si>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</si>
  <si>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</si>
  <si>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</si>
  <si>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</si>
  <si>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</si>
  <si>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</si>
  <si>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</si>
  <si>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</si>
  <si>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</si>
  <si>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</si>
  <si>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</si>
  <si>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</si>
  <si>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</si>
  <si>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</si>
  <si>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</si>
  <si>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</si>
  <si>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</si>
  <si>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</si>
  <si>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</si>
  <si>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</si>
  <si>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</si>
  <si>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</si>
  <si>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</si>
  <si>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</si>
  <si>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</si>
  <si>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</si>
  <si>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</si>
  <si>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</si>
  <si>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</si>
  <si>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</si>
  <si>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</si>
  <si>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</si>
  <si>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</si>
  <si>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</si>
  <si>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</si>
  <si>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</si>
  <si>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</si>
  <si>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</si>
  <si>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</si>
  <si>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</si>
  <si>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</si>
  <si>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</si>
  <si>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</si>
  <si>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</si>
  <si>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</si>
  <si>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</si>
  <si>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</si>
  <si>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</si>
  <si>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</si>
  <si>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</si>
  <si>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</si>
  <si>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</si>
  <si>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</si>
  <si>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</si>
  <si>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</si>
  <si>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</si>
  <si>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</si>
  <si>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</si>
  <si>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</si>
  <si>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</si>
  <si>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</si>
  <si>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</si>
  <si>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</si>
  <si>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</si>
  <si>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</si>
  <si>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</si>
  <si>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</si>
  <si>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</si>
  <si>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</si>
  <si>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</si>
  <si>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</si>
  <si>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</si>
  <si>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</si>
  <si>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</si>
  <si>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</si>
  <si>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</si>
  <si>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</si>
  <si>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</si>
  <si>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</si>
  <si>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2021-70-20000132.0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</si>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</sst>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44194.920027546294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806005124</v>
      </c>
      <c r="C20" s="5"/>
      <c r="D20" s="73"/>
      <c r="E20" s="154" t="s">
        <v>2670</v>
      </c>
      <c r="F20" s="156"/>
      <c r="G20" s="5"/>
      <c r="H20" s="211"/>
      <c r="I20" s="143" t="s">
        <v>453</v>
      </c>
      <c r="J20" s="144" t="s">
        <v>976</v>
      </c>
      <c r="K20" s="145">
        <v>4640212655</v>
      </c>
      <c r="L20" s="146"/>
      <c r="M20" s="146">
        <v>44561</v>
      </c>
      <c r="N20" s="129">
        <f>+(M20-L20)/30</f>
        <v>1485.3666666666666</v>
      </c>
      <c r="O20" s="132"/>
      <c r="U20" s="128"/>
      <c r="V20" s="106">
        <f ca="1">NOW()</f>
        <v>44194.920027546294</v>
      </c>
      <c r="W20" s="106">
        <f ca="1">NOW()</f>
        <v>44194.920027546294</v>
      </c>
    </row>
    <row r="21" spans="1:23" ht="30" customHeight="1" outlineLevel="1" x14ac:dyDescent="0.25">
      <c r="A21" s="9"/>
      <c r="B21" s="71"/>
      <c r="C21" s="5"/>
      <c r="D21" s="5"/>
      <c r="E21" s="5"/>
      <c r="F21" s="5"/>
      <c r="G21" s="5"/>
      <c r="H21" s="70"/>
      <c r="I21" s="143" t="s">
        <v>453</v>
      </c>
      <c r="J21" s="144" t="s">
        <v>984</v>
      </c>
      <c r="K21" s="145"/>
      <c r="L21" s="146"/>
      <c r="M21" s="146"/>
      <c r="N21" s="129">
        <f t="shared" ref="N21:N35" si="0">+(M21-L21)/30</f>
        <v>0</v>
      </c>
      <c r="O21" s="133"/>
    </row>
    <row r="22" spans="1:23" ht="30" customHeight="1" outlineLevel="1" x14ac:dyDescent="0.25">
      <c r="A22" s="9"/>
      <c r="B22" s="71"/>
      <c r="C22" s="5"/>
      <c r="D22" s="5"/>
      <c r="E22" s="5"/>
      <c r="F22" s="5"/>
      <c r="G22" s="5"/>
      <c r="H22" s="70"/>
      <c r="I22" s="143" t="s">
        <v>453</v>
      </c>
      <c r="J22" s="144" t="s">
        <v>978</v>
      </c>
      <c r="K22" s="145"/>
      <c r="L22" s="146"/>
      <c r="M22" s="146"/>
      <c r="N22" s="130">
        <f t="shared" ref="N22:N33" si="1">+(M22-L22)/30</f>
        <v>0</v>
      </c>
      <c r="O22" s="133"/>
    </row>
    <row r="23" spans="1:23" ht="30" customHeight="1" outlineLevel="1" x14ac:dyDescent="0.25">
      <c r="A23" s="9"/>
      <c r="B23" s="102"/>
      <c r="C23" s="21"/>
      <c r="D23" s="21"/>
      <c r="E23" s="21"/>
      <c r="F23" s="5"/>
      <c r="G23" s="5"/>
      <c r="H23" s="70"/>
      <c r="I23" s="143" t="s">
        <v>453</v>
      </c>
      <c r="J23" s="144" t="s">
        <v>967</v>
      </c>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t="s">
        <v>453</v>
      </c>
      <c r="J24" s="144" t="s">
        <v>985</v>
      </c>
      <c r="K24" s="145"/>
      <c r="L24" s="146"/>
      <c r="M24" s="146"/>
      <c r="N24" s="130">
        <f t="shared" si="1"/>
        <v>0</v>
      </c>
      <c r="O24" s="133"/>
    </row>
    <row r="25" spans="1:23" ht="30" customHeight="1" outlineLevel="1" x14ac:dyDescent="0.25">
      <c r="A25" s="9"/>
      <c r="B25" s="102"/>
      <c r="C25" s="21"/>
      <c r="D25" s="21"/>
      <c r="E25" s="21"/>
      <c r="F25" s="5"/>
      <c r="G25" s="5"/>
      <c r="H25" s="70"/>
      <c r="I25" s="143" t="s">
        <v>453</v>
      </c>
      <c r="J25" s="144" t="s">
        <v>968</v>
      </c>
      <c r="K25" s="145"/>
      <c r="L25" s="146"/>
      <c r="M25" s="146"/>
      <c r="N25" s="130">
        <f t="shared" si="1"/>
        <v>0</v>
      </c>
      <c r="O25" s="133"/>
    </row>
    <row r="26" spans="1:23" ht="30" customHeight="1" outlineLevel="1" x14ac:dyDescent="0.25">
      <c r="A26" s="9"/>
      <c r="B26" s="102"/>
      <c r="C26" s="21"/>
      <c r="D26" s="21"/>
      <c r="E26" s="21"/>
      <c r="F26" s="5"/>
      <c r="G26" s="5"/>
      <c r="H26" s="70"/>
      <c r="I26" s="143" t="s">
        <v>453</v>
      </c>
      <c r="J26" s="144" t="s">
        <v>965</v>
      </c>
      <c r="K26" s="145"/>
      <c r="L26" s="146"/>
      <c r="M26" s="146"/>
      <c r="N26" s="130">
        <f t="shared" si="1"/>
        <v>0</v>
      </c>
      <c r="O26" s="133"/>
    </row>
    <row r="27" spans="1:23" ht="30" customHeight="1" outlineLevel="1" x14ac:dyDescent="0.25">
      <c r="A27" s="9"/>
      <c r="B27" s="102"/>
      <c r="C27" s="21"/>
      <c r="D27" s="21"/>
      <c r="E27" s="21"/>
      <c r="F27" s="5"/>
      <c r="G27" s="5"/>
      <c r="H27" s="70"/>
      <c r="I27" s="143" t="s">
        <v>453</v>
      </c>
      <c r="J27" s="144" t="s">
        <v>985</v>
      </c>
      <c r="K27" s="145"/>
      <c r="L27" s="146"/>
      <c r="M27" s="146"/>
      <c r="N27" s="130">
        <f t="shared" si="1"/>
        <v>0</v>
      </c>
      <c r="O27" s="133"/>
    </row>
    <row r="28" spans="1:23" ht="30" customHeight="1" outlineLevel="1" x14ac:dyDescent="0.25">
      <c r="A28" s="9"/>
      <c r="B28" s="102"/>
      <c r="C28" s="21"/>
      <c r="D28" s="21"/>
      <c r="E28" s="21"/>
      <c r="F28" s="5"/>
      <c r="G28" s="5"/>
      <c r="H28" s="70"/>
      <c r="I28" s="143" t="s">
        <v>453</v>
      </c>
      <c r="J28" s="144" t="s">
        <v>965</v>
      </c>
      <c r="K28" s="145"/>
      <c r="L28" s="146"/>
      <c r="M28" s="146"/>
      <c r="N28" s="130">
        <f t="shared" si="1"/>
        <v>0</v>
      </c>
      <c r="O28" s="133"/>
    </row>
    <row r="29" spans="1:23" ht="30" customHeight="1" outlineLevel="1" x14ac:dyDescent="0.25">
      <c r="A29" s="9"/>
      <c r="B29" s="71"/>
      <c r="C29" s="5"/>
      <c r="D29" s="5"/>
      <c r="E29" s="5"/>
      <c r="F29" s="5"/>
      <c r="G29" s="5"/>
      <c r="H29" s="70"/>
      <c r="I29" s="143" t="s">
        <v>453</v>
      </c>
      <c r="J29" s="144" t="s">
        <v>985</v>
      </c>
      <c r="K29" s="145"/>
      <c r="L29" s="146"/>
      <c r="M29" s="146"/>
      <c r="N29" s="130">
        <f t="shared" si="1"/>
        <v>0</v>
      </c>
      <c r="O29" s="133"/>
    </row>
    <row r="30" spans="1:23" ht="30" customHeight="1" outlineLevel="1" x14ac:dyDescent="0.25">
      <c r="A30" s="9"/>
      <c r="B30" s="71"/>
      <c r="C30" s="5"/>
      <c r="D30" s="5"/>
      <c r="E30" s="5"/>
      <c r="F30" s="5"/>
      <c r="G30" s="5"/>
      <c r="H30" s="70"/>
      <c r="I30" s="143" t="s">
        <v>453</v>
      </c>
      <c r="J30" s="144" t="s">
        <v>964</v>
      </c>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FUNDACION SOCIAL LOS ANGELES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25">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25">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25">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25">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25">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25">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25">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25">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25">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25">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25">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25">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25">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25">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25">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25">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25">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25">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25">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25">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25">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25">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25">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92" t="s">
        <v>2633</v>
      </c>
      <c r="E185" s="95">
        <f>+(C185*SUM(K20:K35))</f>
        <v>232010632.75</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26" t="s">
        <v>24</v>
      </c>
      <c r="J192" s="5" t="s">
        <v>2642</v>
      </c>
      <c r="K192" s="5"/>
      <c r="M192" s="5"/>
      <c r="N192" s="5"/>
      <c r="O192" s="8"/>
      <c r="Q192" s="148"/>
      <c r="R192" s="149"/>
      <c r="S192" s="149"/>
      <c r="T192" s="148"/>
    </row>
    <row r="193" spans="1:18" x14ac:dyDescent="0.25">
      <c r="A193" s="9"/>
      <c r="C193" s="122">
        <v>43697</v>
      </c>
      <c r="D193" s="5"/>
      <c r="E193" s="121">
        <v>2102</v>
      </c>
      <c r="F193" s="5"/>
      <c r="G193" s="5"/>
      <c r="H193" s="141" t="s">
        <v>2741</v>
      </c>
      <c r="J193" s="5"/>
      <c r="K193" s="122">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2741</v>
      </c>
      <c r="D211" s="21"/>
      <c r="G211" s="27" t="s">
        <v>2625</v>
      </c>
      <c r="H211" s="142" t="s">
        <v>2742</v>
      </c>
      <c r="J211" s="27" t="s">
        <v>2627</v>
      </c>
      <c r="K211" s="142" t="s">
        <v>2742</v>
      </c>
      <c r="L211" s="21"/>
      <c r="M211" s="21"/>
      <c r="N211" s="21"/>
      <c r="O211" s="8"/>
    </row>
    <row r="212" spans="1:15" x14ac:dyDescent="0.25">
      <c r="A212" s="9"/>
      <c r="B212" s="27" t="s">
        <v>2624</v>
      </c>
      <c r="C212" s="141" t="s">
        <v>2741</v>
      </c>
      <c r="D212" s="21"/>
      <c r="G212" s="27" t="s">
        <v>2626</v>
      </c>
      <c r="H212" s="142" t="s">
        <v>2743</v>
      </c>
      <c r="J212" s="27" t="s">
        <v>2628</v>
      </c>
      <c r="K212" s="141"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7" zoomScale="85" zoomScaleNormal="8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44194.920027546294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900517757</v>
      </c>
      <c r="C20" s="5"/>
      <c r="D20" s="162"/>
      <c r="E20" s="154" t="s">
        <v>2670</v>
      </c>
      <c r="F20" s="156"/>
      <c r="G20" s="5"/>
      <c r="H20" s="211"/>
      <c r="I20" s="143" t="s">
        <v>453</v>
      </c>
      <c r="J20" s="144" t="s">
        <v>976</v>
      </c>
      <c r="K20" s="145">
        <v>4640212655</v>
      </c>
      <c r="L20" s="146"/>
      <c r="M20" s="146">
        <v>44561</v>
      </c>
      <c r="N20" s="129">
        <f>+(M20-L20)/30</f>
        <v>1485.3666666666666</v>
      </c>
      <c r="O20" s="132"/>
      <c r="U20" s="128"/>
      <c r="V20" s="106">
        <f ca="1">NOW()</f>
        <v>44194.920027546294</v>
      </c>
      <c r="W20" s="106">
        <f ca="1">NOW()</f>
        <v>44194.920027546294</v>
      </c>
    </row>
    <row r="21" spans="1:23" ht="30" customHeight="1" outlineLevel="1" x14ac:dyDescent="0.25">
      <c r="A21" s="9"/>
      <c r="B21" s="71"/>
      <c r="C21" s="5"/>
      <c r="D21" s="5"/>
      <c r="E21" s="5"/>
      <c r="F21" s="5"/>
      <c r="G21" s="5"/>
      <c r="H21" s="164"/>
      <c r="I21" s="143" t="s">
        <v>453</v>
      </c>
      <c r="J21" s="144" t="s">
        <v>984</v>
      </c>
      <c r="K21" s="145"/>
      <c r="L21" s="146"/>
      <c r="M21" s="146"/>
      <c r="N21" s="129">
        <f t="shared" ref="N21:N35" si="0">+(M21-L21)/30</f>
        <v>0</v>
      </c>
      <c r="O21" s="133"/>
    </row>
    <row r="22" spans="1:23" ht="30" customHeight="1" outlineLevel="1" x14ac:dyDescent="0.25">
      <c r="A22" s="9"/>
      <c r="B22" s="71"/>
      <c r="C22" s="5"/>
      <c r="D22" s="5"/>
      <c r="E22" s="5"/>
      <c r="F22" s="5"/>
      <c r="G22" s="5"/>
      <c r="H22" s="164"/>
      <c r="I22" s="143" t="s">
        <v>453</v>
      </c>
      <c r="J22" s="144" t="s">
        <v>978</v>
      </c>
      <c r="K22" s="145"/>
      <c r="L22" s="146"/>
      <c r="M22" s="146"/>
      <c r="N22" s="130">
        <f t="shared" si="0"/>
        <v>0</v>
      </c>
      <c r="O22" s="133"/>
    </row>
    <row r="23" spans="1:23" ht="30" customHeight="1" outlineLevel="1" x14ac:dyDescent="0.25">
      <c r="A23" s="9"/>
      <c r="B23" s="102"/>
      <c r="C23" s="21"/>
      <c r="D23" s="21"/>
      <c r="E23" s="21"/>
      <c r="F23" s="5"/>
      <c r="G23" s="5"/>
      <c r="H23" s="164"/>
      <c r="I23" s="143" t="s">
        <v>453</v>
      </c>
      <c r="J23" s="144" t="s">
        <v>967</v>
      </c>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t="s">
        <v>453</v>
      </c>
      <c r="J24" s="144" t="s">
        <v>985</v>
      </c>
      <c r="K24" s="145"/>
      <c r="L24" s="146"/>
      <c r="M24" s="146"/>
      <c r="N24" s="130">
        <f t="shared" si="0"/>
        <v>0</v>
      </c>
      <c r="O24" s="133"/>
    </row>
    <row r="25" spans="1:23" ht="30" customHeight="1" outlineLevel="1" x14ac:dyDescent="0.25">
      <c r="A25" s="9"/>
      <c r="B25" s="102"/>
      <c r="C25" s="21"/>
      <c r="D25" s="21"/>
      <c r="E25" s="21"/>
      <c r="F25" s="5"/>
      <c r="G25" s="5"/>
      <c r="H25" s="164"/>
      <c r="I25" s="143" t="s">
        <v>453</v>
      </c>
      <c r="J25" s="144" t="s">
        <v>968</v>
      </c>
      <c r="K25" s="145"/>
      <c r="L25" s="146"/>
      <c r="M25" s="146"/>
      <c r="N25" s="130">
        <f t="shared" si="0"/>
        <v>0</v>
      </c>
      <c r="O25" s="133"/>
    </row>
    <row r="26" spans="1:23" ht="30" customHeight="1" outlineLevel="1" x14ac:dyDescent="0.25">
      <c r="A26" s="9"/>
      <c r="B26" s="102"/>
      <c r="C26" s="21"/>
      <c r="D26" s="21"/>
      <c r="E26" s="21"/>
      <c r="F26" s="5"/>
      <c r="G26" s="5"/>
      <c r="H26" s="164"/>
      <c r="I26" s="143" t="s">
        <v>453</v>
      </c>
      <c r="J26" s="144" t="s">
        <v>965</v>
      </c>
      <c r="K26" s="145"/>
      <c r="L26" s="146"/>
      <c r="M26" s="146"/>
      <c r="N26" s="130">
        <f t="shared" si="0"/>
        <v>0</v>
      </c>
      <c r="O26" s="133"/>
    </row>
    <row r="27" spans="1:23" ht="30" customHeight="1" outlineLevel="1" x14ac:dyDescent="0.25">
      <c r="A27" s="9"/>
      <c r="B27" s="102"/>
      <c r="C27" s="21"/>
      <c r="D27" s="21"/>
      <c r="E27" s="21"/>
      <c r="F27" s="5"/>
      <c r="G27" s="5"/>
      <c r="H27" s="164"/>
      <c r="I27" s="143" t="s">
        <v>453</v>
      </c>
      <c r="J27" s="144" t="s">
        <v>985</v>
      </c>
      <c r="K27" s="145"/>
      <c r="L27" s="146"/>
      <c r="M27" s="146"/>
      <c r="N27" s="130">
        <f t="shared" si="0"/>
        <v>0</v>
      </c>
      <c r="O27" s="133"/>
    </row>
    <row r="28" spans="1:23" ht="30" customHeight="1" outlineLevel="1" x14ac:dyDescent="0.25">
      <c r="A28" s="9"/>
      <c r="B28" s="102"/>
      <c r="C28" s="21"/>
      <c r="D28" s="21"/>
      <c r="E28" s="21"/>
      <c r="F28" s="5"/>
      <c r="G28" s="5"/>
      <c r="H28" s="164"/>
      <c r="I28" s="143" t="s">
        <v>453</v>
      </c>
      <c r="J28" s="144" t="s">
        <v>965</v>
      </c>
      <c r="K28" s="145"/>
      <c r="L28" s="146"/>
      <c r="M28" s="146"/>
      <c r="N28" s="130">
        <f t="shared" si="0"/>
        <v>0</v>
      </c>
      <c r="O28" s="133"/>
    </row>
    <row r="29" spans="1:23" ht="30" customHeight="1" outlineLevel="1" x14ac:dyDescent="0.25">
      <c r="A29" s="9"/>
      <c r="B29" s="71"/>
      <c r="C29" s="5"/>
      <c r="D29" s="5"/>
      <c r="E29" s="5"/>
      <c r="F29" s="5"/>
      <c r="G29" s="5"/>
      <c r="H29" s="164"/>
      <c r="I29" s="143" t="s">
        <v>453</v>
      </c>
      <c r="J29" s="144" t="s">
        <v>985</v>
      </c>
      <c r="K29" s="145"/>
      <c r="L29" s="146"/>
      <c r="M29" s="146"/>
      <c r="N29" s="130">
        <f t="shared" si="0"/>
        <v>0</v>
      </c>
      <c r="O29" s="133"/>
    </row>
    <row r="30" spans="1:23" ht="30" customHeight="1" outlineLevel="1" x14ac:dyDescent="0.25">
      <c r="A30" s="9"/>
      <c r="B30" s="71"/>
      <c r="C30" s="5"/>
      <c r="D30" s="5"/>
      <c r="E30" s="5"/>
      <c r="F30" s="5"/>
      <c r="G30" s="5"/>
      <c r="H30" s="164"/>
      <c r="I30" s="143" t="s">
        <v>453</v>
      </c>
      <c r="J30" s="144" t="s">
        <v>964</v>
      </c>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2936</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25">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25">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25">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25">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25">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25">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25">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232010632.75</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50"/>
      <c r="Q192" s="148"/>
      <c r="R192" s="149"/>
      <c r="S192" s="149"/>
      <c r="T192" s="148"/>
    </row>
    <row r="193" spans="1:18" x14ac:dyDescent="0.25">
      <c r="A193" s="9"/>
      <c r="C193" s="122">
        <v>43822</v>
      </c>
      <c r="D193" s="5"/>
      <c r="E193" s="121">
        <v>3421</v>
      </c>
      <c r="F193" s="5"/>
      <c r="G193" s="5"/>
      <c r="H193" s="141" t="s">
        <v>2749</v>
      </c>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2749</v>
      </c>
      <c r="D211" s="21"/>
      <c r="G211" s="27" t="s">
        <v>2625</v>
      </c>
      <c r="H211" s="142" t="s">
        <v>2750</v>
      </c>
      <c r="J211" s="27" t="s">
        <v>2627</v>
      </c>
      <c r="K211" s="142" t="s">
        <v>2752</v>
      </c>
      <c r="L211" s="21"/>
      <c r="M211" s="21"/>
      <c r="N211" s="21"/>
      <c r="O211" s="8"/>
    </row>
    <row r="212" spans="1:15" x14ac:dyDescent="0.25">
      <c r="A212" s="9"/>
      <c r="B212" s="27" t="s">
        <v>2624</v>
      </c>
      <c r="C212" s="141" t="s">
        <v>2749</v>
      </c>
      <c r="D212" s="21"/>
      <c r="G212" s="27" t="s">
        <v>2626</v>
      </c>
      <c r="H212" s="142" t="s">
        <v>2751</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E13"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44194.920027546294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901223062</v>
      </c>
      <c r="C20" s="5"/>
      <c r="D20" s="162"/>
      <c r="E20" s="154" t="s">
        <v>2670</v>
      </c>
      <c r="F20" s="156"/>
      <c r="G20" s="5"/>
      <c r="H20" s="211"/>
      <c r="I20" s="143" t="s">
        <v>453</v>
      </c>
      <c r="J20" s="144" t="s">
        <v>976</v>
      </c>
      <c r="K20" s="145">
        <v>4640212655</v>
      </c>
      <c r="L20" s="146"/>
      <c r="M20" s="146">
        <v>44561</v>
      </c>
      <c r="N20" s="129">
        <f>+(M20-L20)/30</f>
        <v>1485.3666666666666</v>
      </c>
      <c r="O20" s="132"/>
      <c r="U20" s="128"/>
      <c r="V20" s="106">
        <f ca="1">NOW()</f>
        <v>44194.920027546294</v>
      </c>
      <c r="W20" s="106">
        <f ca="1">NOW()</f>
        <v>44194.920027546294</v>
      </c>
    </row>
    <row r="21" spans="1:23" ht="30" customHeight="1" outlineLevel="1" x14ac:dyDescent="0.25">
      <c r="A21" s="9"/>
      <c r="B21" s="71"/>
      <c r="C21" s="5"/>
      <c r="D21" s="5"/>
      <c r="E21" s="5"/>
      <c r="F21" s="5"/>
      <c r="G21" s="5"/>
      <c r="H21" s="164"/>
      <c r="I21" s="143" t="s">
        <v>453</v>
      </c>
      <c r="J21" s="144" t="s">
        <v>984</v>
      </c>
      <c r="K21" s="145"/>
      <c r="L21" s="146"/>
      <c r="M21" s="146"/>
      <c r="N21" s="129">
        <f t="shared" ref="N21:N35" si="0">+(M21-L21)/30</f>
        <v>0</v>
      </c>
      <c r="O21" s="133"/>
    </row>
    <row r="22" spans="1:23" ht="30" customHeight="1" outlineLevel="1" x14ac:dyDescent="0.25">
      <c r="A22" s="9"/>
      <c r="B22" s="71"/>
      <c r="C22" s="5"/>
      <c r="D22" s="5"/>
      <c r="E22" s="5"/>
      <c r="F22" s="5"/>
      <c r="G22" s="5"/>
      <c r="H22" s="164"/>
      <c r="I22" s="143" t="s">
        <v>453</v>
      </c>
      <c r="J22" s="144" t="s">
        <v>978</v>
      </c>
      <c r="K22" s="145"/>
      <c r="L22" s="146"/>
      <c r="M22" s="146"/>
      <c r="N22" s="130">
        <f t="shared" si="0"/>
        <v>0</v>
      </c>
      <c r="O22" s="133"/>
    </row>
    <row r="23" spans="1:23" ht="30" customHeight="1" outlineLevel="1" x14ac:dyDescent="0.25">
      <c r="A23" s="9"/>
      <c r="B23" s="102"/>
      <c r="C23" s="21"/>
      <c r="D23" s="21"/>
      <c r="E23" s="21"/>
      <c r="F23" s="5"/>
      <c r="G23" s="5"/>
      <c r="H23" s="164"/>
      <c r="I23" s="143" t="s">
        <v>453</v>
      </c>
      <c r="J23" s="144" t="s">
        <v>967</v>
      </c>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t="s">
        <v>453</v>
      </c>
      <c r="J24" s="144" t="s">
        <v>985</v>
      </c>
      <c r="K24" s="145"/>
      <c r="L24" s="146"/>
      <c r="M24" s="146"/>
      <c r="N24" s="130">
        <f t="shared" si="0"/>
        <v>0</v>
      </c>
      <c r="O24" s="133"/>
    </row>
    <row r="25" spans="1:23" ht="30" customHeight="1" outlineLevel="1" x14ac:dyDescent="0.25">
      <c r="A25" s="9"/>
      <c r="B25" s="102"/>
      <c r="C25" s="21"/>
      <c r="D25" s="21"/>
      <c r="E25" s="21"/>
      <c r="F25" s="5"/>
      <c r="G25" s="5"/>
      <c r="H25" s="164"/>
      <c r="I25" s="143" t="s">
        <v>453</v>
      </c>
      <c r="J25" s="144" t="s">
        <v>968</v>
      </c>
      <c r="K25" s="145"/>
      <c r="L25" s="146"/>
      <c r="M25" s="146"/>
      <c r="N25" s="130">
        <f t="shared" si="0"/>
        <v>0</v>
      </c>
      <c r="O25" s="133"/>
    </row>
    <row r="26" spans="1:23" ht="30" customHeight="1" outlineLevel="1" x14ac:dyDescent="0.25">
      <c r="A26" s="9"/>
      <c r="B26" s="102"/>
      <c r="C26" s="21"/>
      <c r="D26" s="21"/>
      <c r="E26" s="21"/>
      <c r="F26" s="5"/>
      <c r="G26" s="5"/>
      <c r="H26" s="164"/>
      <c r="I26" s="143" t="s">
        <v>453</v>
      </c>
      <c r="J26" s="144" t="s">
        <v>965</v>
      </c>
      <c r="K26" s="145"/>
      <c r="L26" s="146"/>
      <c r="M26" s="146"/>
      <c r="N26" s="130">
        <f t="shared" si="0"/>
        <v>0</v>
      </c>
      <c r="O26" s="133"/>
    </row>
    <row r="27" spans="1:23" ht="30" customHeight="1" outlineLevel="1" x14ac:dyDescent="0.25">
      <c r="A27" s="9"/>
      <c r="B27" s="102"/>
      <c r="C27" s="21"/>
      <c r="D27" s="21"/>
      <c r="E27" s="21"/>
      <c r="F27" s="5"/>
      <c r="G27" s="5"/>
      <c r="H27" s="164"/>
      <c r="I27" s="143" t="s">
        <v>453</v>
      </c>
      <c r="J27" s="144" t="s">
        <v>985</v>
      </c>
      <c r="K27" s="145"/>
      <c r="L27" s="146"/>
      <c r="M27" s="146"/>
      <c r="N27" s="130">
        <f t="shared" si="0"/>
        <v>0</v>
      </c>
      <c r="O27" s="133"/>
    </row>
    <row r="28" spans="1:23" ht="30" customHeight="1" outlineLevel="1" x14ac:dyDescent="0.25">
      <c r="A28" s="9"/>
      <c r="B28" s="102"/>
      <c r="C28" s="21"/>
      <c r="D28" s="21"/>
      <c r="E28" s="21"/>
      <c r="F28" s="5"/>
      <c r="G28" s="5"/>
      <c r="H28" s="164"/>
      <c r="I28" s="143" t="s">
        <v>453</v>
      </c>
      <c r="J28" s="144" t="s">
        <v>965</v>
      </c>
      <c r="K28" s="145"/>
      <c r="L28" s="146"/>
      <c r="M28" s="146"/>
      <c r="N28" s="130">
        <f t="shared" si="0"/>
        <v>0</v>
      </c>
      <c r="O28" s="133"/>
    </row>
    <row r="29" spans="1:23" ht="30" customHeight="1" outlineLevel="1" x14ac:dyDescent="0.25">
      <c r="A29" s="9"/>
      <c r="B29" s="71"/>
      <c r="C29" s="5"/>
      <c r="D29" s="5"/>
      <c r="E29" s="5"/>
      <c r="F29" s="5"/>
      <c r="G29" s="5"/>
      <c r="H29" s="164"/>
      <c r="I29" s="143" t="s">
        <v>453</v>
      </c>
      <c r="J29" s="144" t="s">
        <v>985</v>
      </c>
      <c r="K29" s="145"/>
      <c r="L29" s="146"/>
      <c r="M29" s="146"/>
      <c r="N29" s="130">
        <f t="shared" si="0"/>
        <v>0</v>
      </c>
      <c r="O29" s="133"/>
    </row>
    <row r="30" spans="1:23" ht="30" customHeight="1" outlineLevel="1" x14ac:dyDescent="0.25">
      <c r="A30" s="9"/>
      <c r="B30" s="71"/>
      <c r="C30" s="5"/>
      <c r="D30" s="5"/>
      <c r="E30" s="5"/>
      <c r="F30" s="5"/>
      <c r="G30" s="5"/>
      <c r="H30" s="164"/>
      <c r="I30" s="143" t="s">
        <v>453</v>
      </c>
      <c r="J30" s="144" t="s">
        <v>964</v>
      </c>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25">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25">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25">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25">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25">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25">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25">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25">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25">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232010632.75</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43819</v>
      </c>
      <c r="D191" s="5"/>
      <c r="E191" s="121">
        <v>3414</v>
      </c>
      <c r="F191" s="5"/>
      <c r="G191" s="5"/>
      <c r="H191" s="121" t="s">
        <v>2748</v>
      </c>
      <c r="J191" s="5"/>
      <c r="K191" s="122">
        <v>41306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t="s">
        <v>2745</v>
      </c>
      <c r="D209" s="21"/>
      <c r="G209" s="27" t="s">
        <v>2625</v>
      </c>
      <c r="H209" s="194" t="s">
        <v>2746</v>
      </c>
      <c r="J209" s="27" t="s">
        <v>2627</v>
      </c>
      <c r="K209" s="194" t="s">
        <v>2746</v>
      </c>
      <c r="L209" s="21"/>
      <c r="M209" s="21"/>
      <c r="N209" s="21"/>
      <c r="O209" s="8"/>
    </row>
    <row r="210" spans="1:15" x14ac:dyDescent="0.25">
      <c r="A210" s="9"/>
      <c r="B210" s="27" t="s">
        <v>2624</v>
      </c>
      <c r="C210" s="121" t="s">
        <v>2745</v>
      </c>
      <c r="D210" s="21"/>
      <c r="G210" s="27" t="s">
        <v>2626</v>
      </c>
      <c r="H210" s="194">
        <v>3045334669</v>
      </c>
      <c r="J210" s="27" t="s">
        <v>2628</v>
      </c>
      <c r="K210" s="121" t="s">
        <v>2747</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G8"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44194.920027546294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806007528</v>
      </c>
      <c r="C20" s="5"/>
      <c r="D20" s="162"/>
      <c r="E20" s="154" t="s">
        <v>2670</v>
      </c>
      <c r="F20" s="156"/>
      <c r="G20" s="5"/>
      <c r="H20" s="211"/>
      <c r="I20" s="143" t="s">
        <v>453</v>
      </c>
      <c r="J20" s="144" t="s">
        <v>976</v>
      </c>
      <c r="K20" s="145">
        <v>4640212655</v>
      </c>
      <c r="L20" s="146"/>
      <c r="M20" s="146">
        <v>44561</v>
      </c>
      <c r="N20" s="129">
        <f>+(M20-L20)/30</f>
        <v>1485.3666666666666</v>
      </c>
      <c r="O20" s="132"/>
      <c r="U20" s="128"/>
      <c r="V20" s="106">
        <f ca="1">NOW()</f>
        <v>44194.920027546294</v>
      </c>
      <c r="W20" s="106">
        <f ca="1">NOW()</f>
        <v>44194.920027546294</v>
      </c>
    </row>
    <row r="21" spans="1:23" ht="30" customHeight="1" outlineLevel="1" x14ac:dyDescent="0.25">
      <c r="A21" s="9"/>
      <c r="B21" s="71"/>
      <c r="C21" s="5"/>
      <c r="D21" s="5"/>
      <c r="E21" s="5"/>
      <c r="F21" s="5"/>
      <c r="G21" s="5"/>
      <c r="H21" s="164"/>
      <c r="I21" s="143" t="s">
        <v>453</v>
      </c>
      <c r="J21" s="144" t="s">
        <v>984</v>
      </c>
      <c r="K21" s="145"/>
      <c r="L21" s="146"/>
      <c r="M21" s="146"/>
      <c r="N21" s="129">
        <f t="shared" ref="N21:N35" si="0">+(M21-L21)/30</f>
        <v>0</v>
      </c>
      <c r="O21" s="133"/>
    </row>
    <row r="22" spans="1:23" ht="30" customHeight="1" outlineLevel="1" x14ac:dyDescent="0.25">
      <c r="A22" s="9"/>
      <c r="B22" s="71"/>
      <c r="C22" s="5"/>
      <c r="D22" s="5"/>
      <c r="E22" s="5"/>
      <c r="F22" s="5"/>
      <c r="G22" s="5"/>
      <c r="H22" s="164"/>
      <c r="I22" s="143" t="s">
        <v>453</v>
      </c>
      <c r="J22" s="144" t="s">
        <v>978</v>
      </c>
      <c r="K22" s="145"/>
      <c r="L22" s="146"/>
      <c r="M22" s="146"/>
      <c r="N22" s="130">
        <f t="shared" si="0"/>
        <v>0</v>
      </c>
      <c r="O22" s="133"/>
    </row>
    <row r="23" spans="1:23" ht="30" customHeight="1" outlineLevel="1" x14ac:dyDescent="0.25">
      <c r="A23" s="9"/>
      <c r="B23" s="102"/>
      <c r="C23" s="21"/>
      <c r="D23" s="21"/>
      <c r="E23" s="21"/>
      <c r="F23" s="5"/>
      <c r="G23" s="5"/>
      <c r="H23" s="164"/>
      <c r="I23" s="143" t="s">
        <v>453</v>
      </c>
      <c r="J23" s="144" t="s">
        <v>967</v>
      </c>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t="s">
        <v>453</v>
      </c>
      <c r="J24" s="144" t="s">
        <v>985</v>
      </c>
      <c r="K24" s="145"/>
      <c r="L24" s="146"/>
      <c r="M24" s="146"/>
      <c r="N24" s="130">
        <f t="shared" si="0"/>
        <v>0</v>
      </c>
      <c r="O24" s="133"/>
    </row>
    <row r="25" spans="1:23" ht="30" customHeight="1" outlineLevel="1" x14ac:dyDescent="0.25">
      <c r="A25" s="9"/>
      <c r="B25" s="102"/>
      <c r="C25" s="21"/>
      <c r="D25" s="21"/>
      <c r="E25" s="21"/>
      <c r="F25" s="5"/>
      <c r="G25" s="5"/>
      <c r="H25" s="164"/>
      <c r="I25" s="143" t="s">
        <v>453</v>
      </c>
      <c r="J25" s="144" t="s">
        <v>968</v>
      </c>
      <c r="K25" s="145"/>
      <c r="L25" s="146"/>
      <c r="M25" s="146"/>
      <c r="N25" s="130">
        <f t="shared" si="0"/>
        <v>0</v>
      </c>
      <c r="O25" s="133"/>
    </row>
    <row r="26" spans="1:23" ht="30" customHeight="1" outlineLevel="1" x14ac:dyDescent="0.25">
      <c r="A26" s="9"/>
      <c r="B26" s="102"/>
      <c r="C26" s="21"/>
      <c r="D26" s="21"/>
      <c r="E26" s="21"/>
      <c r="F26" s="5"/>
      <c r="G26" s="5"/>
      <c r="H26" s="164"/>
      <c r="I26" s="143" t="s">
        <v>453</v>
      </c>
      <c r="J26" s="144" t="s">
        <v>965</v>
      </c>
      <c r="K26" s="145"/>
      <c r="L26" s="146"/>
      <c r="M26" s="146"/>
      <c r="N26" s="130">
        <f t="shared" si="0"/>
        <v>0</v>
      </c>
      <c r="O26" s="133"/>
    </row>
    <row r="27" spans="1:23" ht="30" customHeight="1" outlineLevel="1" x14ac:dyDescent="0.25">
      <c r="A27" s="9"/>
      <c r="B27" s="102"/>
      <c r="C27" s="21"/>
      <c r="D27" s="21"/>
      <c r="E27" s="21"/>
      <c r="F27" s="5"/>
      <c r="G27" s="5"/>
      <c r="H27" s="164"/>
      <c r="I27" s="143" t="s">
        <v>453</v>
      </c>
      <c r="J27" s="144" t="s">
        <v>985</v>
      </c>
      <c r="K27" s="145"/>
      <c r="L27" s="146"/>
      <c r="M27" s="146"/>
      <c r="N27" s="130">
        <f t="shared" si="0"/>
        <v>0</v>
      </c>
      <c r="O27" s="133"/>
    </row>
    <row r="28" spans="1:23" ht="30" customHeight="1" outlineLevel="1" x14ac:dyDescent="0.25">
      <c r="A28" s="9"/>
      <c r="B28" s="102"/>
      <c r="C28" s="21"/>
      <c r="D28" s="21"/>
      <c r="E28" s="21"/>
      <c r="F28" s="5"/>
      <c r="G28" s="5"/>
      <c r="H28" s="164"/>
      <c r="I28" s="143" t="s">
        <v>453</v>
      </c>
      <c r="J28" s="144" t="s">
        <v>965</v>
      </c>
      <c r="K28" s="145"/>
      <c r="L28" s="146"/>
      <c r="M28" s="146"/>
      <c r="N28" s="130">
        <f t="shared" si="0"/>
        <v>0</v>
      </c>
      <c r="O28" s="133"/>
    </row>
    <row r="29" spans="1:23" ht="30" customHeight="1" outlineLevel="1" x14ac:dyDescent="0.25">
      <c r="A29" s="9"/>
      <c r="B29" s="71"/>
      <c r="C29" s="5"/>
      <c r="D29" s="5"/>
      <c r="E29" s="5"/>
      <c r="F29" s="5"/>
      <c r="G29" s="5"/>
      <c r="H29" s="164"/>
      <c r="I29" s="143" t="s">
        <v>453</v>
      </c>
      <c r="J29" s="144" t="s">
        <v>985</v>
      </c>
      <c r="K29" s="145"/>
      <c r="L29" s="146"/>
      <c r="M29" s="146"/>
      <c r="N29" s="130">
        <f t="shared" si="0"/>
        <v>0</v>
      </c>
      <c r="O29" s="133"/>
    </row>
    <row r="30" spans="1:23" ht="30" customHeight="1" outlineLevel="1" x14ac:dyDescent="0.25">
      <c r="A30" s="9"/>
      <c r="B30" s="71"/>
      <c r="C30" s="5"/>
      <c r="D30" s="5"/>
      <c r="E30" s="5"/>
      <c r="F30" s="5"/>
      <c r="G30" s="5"/>
      <c r="H30" s="164"/>
      <c r="I30" s="143" t="s">
        <v>453</v>
      </c>
      <c r="J30" s="144" t="s">
        <v>964</v>
      </c>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ORGANIZACION TIEMPOS DE PAZ</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2936</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25">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25">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25">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25">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25">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25">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25">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25">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25">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25">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25">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25">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25">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25">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25">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25">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25">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25">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25">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25">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25">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25">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25">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25">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25">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25">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25">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3"/>
      <c r="N107" s="120"/>
      <c r="O107" s="120"/>
      <c r="P107" s="80"/>
    </row>
    <row r="108" spans="1:16" ht="29.45" customHeight="1" thickBot="1" x14ac:dyDescent="0.3">
      <c r="O108" s="179"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232010632.75</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40879</v>
      </c>
      <c r="D193" s="5"/>
      <c r="E193" s="121">
        <v>1908</v>
      </c>
      <c r="F193" s="5"/>
      <c r="G193" s="5"/>
      <c r="H193" s="121" t="s">
        <v>2754</v>
      </c>
      <c r="J193" s="5"/>
      <c r="K193" s="122">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t="s">
        <v>2754</v>
      </c>
      <c r="D211" s="21"/>
      <c r="G211" s="27" t="s">
        <v>2625</v>
      </c>
      <c r="H211" s="142" t="s">
        <v>2802</v>
      </c>
      <c r="J211" s="27" t="s">
        <v>2627</v>
      </c>
      <c r="K211" s="142" t="s">
        <v>2802</v>
      </c>
      <c r="L211" s="21"/>
      <c r="M211" s="21"/>
      <c r="N211" s="21"/>
      <c r="O211" s="8"/>
    </row>
    <row r="212" spans="1:15" x14ac:dyDescent="0.25">
      <c r="A212" s="9"/>
      <c r="B212" s="27" t="s">
        <v>2624</v>
      </c>
      <c r="C212" s="121" t="s">
        <v>2754</v>
      </c>
      <c r="D212" s="21"/>
      <c r="G212" s="27" t="s">
        <v>2626</v>
      </c>
      <c r="H212" s="142" t="s">
        <v>2803</v>
      </c>
      <c r="J212" s="27" t="s">
        <v>2628</v>
      </c>
      <c r="K212" s="141" t="s">
        <v>2804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G13"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44194.920027546294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900072094</v>
      </c>
      <c r="C20" s="5"/>
      <c r="D20" s="162"/>
      <c r="E20" s="154" t="s">
        <v>2670</v>
      </c>
      <c r="F20" s="156"/>
      <c r="G20" s="5"/>
      <c r="H20" s="211"/>
      <c r="I20" s="143" t="s">
        <v>453</v>
      </c>
      <c r="J20" s="144" t="s">
        <v>976</v>
      </c>
      <c r="K20" s="145">
        <v>4640212655</v>
      </c>
      <c r="L20" s="146"/>
      <c r="M20" s="146">
        <v>44561</v>
      </c>
      <c r="N20" s="129">
        <f>+(M20-L20)/30</f>
        <v>1485.3666666666666</v>
      </c>
      <c r="O20" s="132"/>
      <c r="U20" s="128"/>
      <c r="V20" s="106">
        <f ca="1">NOW()</f>
        <v>44194.920027546294</v>
      </c>
      <c r="W20" s="106">
        <f ca="1">NOW()</f>
        <v>44194.920027546294</v>
      </c>
    </row>
    <row r="21" spans="1:23" ht="30" customHeight="1" outlineLevel="1" x14ac:dyDescent="0.25">
      <c r="A21" s="9"/>
      <c r="B21" s="71"/>
      <c r="C21" s="5"/>
      <c r="D21" s="5"/>
      <c r="E21" s="5"/>
      <c r="F21" s="5"/>
      <c r="G21" s="5"/>
      <c r="H21" s="164"/>
      <c r="I21" s="143" t="s">
        <v>453</v>
      </c>
      <c r="J21" s="144" t="s">
        <v>984</v>
      </c>
      <c r="K21" s="145"/>
      <c r="L21" s="146"/>
      <c r="M21" s="146"/>
      <c r="N21" s="129">
        <f t="shared" ref="N21:N35" si="0">+(M21-L21)/30</f>
        <v>0</v>
      </c>
      <c r="O21" s="133"/>
    </row>
    <row r="22" spans="1:23" ht="30" customHeight="1" outlineLevel="1" x14ac:dyDescent="0.25">
      <c r="A22" s="9"/>
      <c r="B22" s="71"/>
      <c r="C22" s="5"/>
      <c r="D22" s="5"/>
      <c r="E22" s="5"/>
      <c r="F22" s="5"/>
      <c r="G22" s="5"/>
      <c r="H22" s="164"/>
      <c r="I22" s="143" t="s">
        <v>453</v>
      </c>
      <c r="J22" s="144" t="s">
        <v>978</v>
      </c>
      <c r="K22" s="145"/>
      <c r="L22" s="146"/>
      <c r="M22" s="146"/>
      <c r="N22" s="130">
        <f t="shared" si="0"/>
        <v>0</v>
      </c>
      <c r="O22" s="133"/>
    </row>
    <row r="23" spans="1:23" ht="30" customHeight="1" outlineLevel="1" x14ac:dyDescent="0.25">
      <c r="A23" s="9"/>
      <c r="B23" s="102"/>
      <c r="C23" s="21"/>
      <c r="D23" s="21"/>
      <c r="E23" s="21"/>
      <c r="F23" s="5"/>
      <c r="G23" s="5"/>
      <c r="H23" s="164"/>
      <c r="I23" s="143" t="s">
        <v>453</v>
      </c>
      <c r="J23" s="144" t="s">
        <v>967</v>
      </c>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t="s">
        <v>453</v>
      </c>
      <c r="J24" s="144" t="s">
        <v>985</v>
      </c>
      <c r="K24" s="145"/>
      <c r="L24" s="146"/>
      <c r="M24" s="146"/>
      <c r="N24" s="130">
        <f t="shared" si="0"/>
        <v>0</v>
      </c>
      <c r="O24" s="133"/>
    </row>
    <row r="25" spans="1:23" ht="30" customHeight="1" outlineLevel="1" x14ac:dyDescent="0.25">
      <c r="A25" s="9"/>
      <c r="B25" s="102"/>
      <c r="C25" s="21"/>
      <c r="D25" s="21"/>
      <c r="E25" s="21"/>
      <c r="F25" s="5"/>
      <c r="G25" s="5"/>
      <c r="H25" s="164"/>
      <c r="I25" s="143" t="s">
        <v>453</v>
      </c>
      <c r="J25" s="144" t="s">
        <v>968</v>
      </c>
      <c r="K25" s="145"/>
      <c r="L25" s="146"/>
      <c r="M25" s="146"/>
      <c r="N25" s="130">
        <f t="shared" si="0"/>
        <v>0</v>
      </c>
      <c r="O25" s="133"/>
    </row>
    <row r="26" spans="1:23" ht="30" customHeight="1" outlineLevel="1" x14ac:dyDescent="0.25">
      <c r="A26" s="9"/>
      <c r="B26" s="102"/>
      <c r="C26" s="21"/>
      <c r="D26" s="21"/>
      <c r="E26" s="21"/>
      <c r="F26" s="5"/>
      <c r="G26" s="5"/>
      <c r="H26" s="164"/>
      <c r="I26" s="143" t="s">
        <v>453</v>
      </c>
      <c r="J26" s="144" t="s">
        <v>965</v>
      </c>
      <c r="K26" s="145"/>
      <c r="L26" s="146"/>
      <c r="M26" s="146"/>
      <c r="N26" s="130">
        <f t="shared" si="0"/>
        <v>0</v>
      </c>
      <c r="O26" s="133"/>
    </row>
    <row r="27" spans="1:23" ht="30" customHeight="1" outlineLevel="1" x14ac:dyDescent="0.25">
      <c r="A27" s="9"/>
      <c r="B27" s="102"/>
      <c r="C27" s="21"/>
      <c r="D27" s="21"/>
      <c r="E27" s="21"/>
      <c r="F27" s="5"/>
      <c r="G27" s="5"/>
      <c r="H27" s="164"/>
      <c r="I27" s="143" t="s">
        <v>453</v>
      </c>
      <c r="J27" s="144" t="s">
        <v>985</v>
      </c>
      <c r="K27" s="145"/>
      <c r="L27" s="146"/>
      <c r="M27" s="146"/>
      <c r="N27" s="130">
        <f t="shared" si="0"/>
        <v>0</v>
      </c>
      <c r="O27" s="133"/>
    </row>
    <row r="28" spans="1:23" ht="30" customHeight="1" outlineLevel="1" x14ac:dyDescent="0.25">
      <c r="A28" s="9"/>
      <c r="B28" s="102"/>
      <c r="C28" s="21"/>
      <c r="D28" s="21"/>
      <c r="E28" s="21"/>
      <c r="F28" s="5"/>
      <c r="G28" s="5"/>
      <c r="H28" s="164"/>
      <c r="I28" s="143" t="s">
        <v>453</v>
      </c>
      <c r="J28" s="144" t="s">
        <v>965</v>
      </c>
      <c r="K28" s="145"/>
      <c r="L28" s="146"/>
      <c r="M28" s="146"/>
      <c r="N28" s="130">
        <f t="shared" si="0"/>
        <v>0</v>
      </c>
      <c r="O28" s="133"/>
    </row>
    <row r="29" spans="1:23" ht="30" customHeight="1" outlineLevel="1" x14ac:dyDescent="0.25">
      <c r="A29" s="9"/>
      <c r="B29" s="71"/>
      <c r="C29" s="5"/>
      <c r="D29" s="5"/>
      <c r="E29" s="5"/>
      <c r="F29" s="5"/>
      <c r="G29" s="5"/>
      <c r="H29" s="164"/>
      <c r="I29" s="143" t="s">
        <v>453</v>
      </c>
      <c r="J29" s="144" t="s">
        <v>985</v>
      </c>
      <c r="K29" s="145"/>
      <c r="L29" s="146"/>
      <c r="M29" s="146"/>
      <c r="N29" s="130">
        <f t="shared" si="0"/>
        <v>0</v>
      </c>
      <c r="O29" s="133"/>
    </row>
    <row r="30" spans="1:23" ht="30" customHeight="1" outlineLevel="1" x14ac:dyDescent="0.25">
      <c r="A30" s="9"/>
      <c r="B30" s="71"/>
      <c r="C30" s="5"/>
      <c r="D30" s="5"/>
      <c r="E30" s="5"/>
      <c r="F30" s="5"/>
      <c r="G30" s="5"/>
      <c r="H30" s="164"/>
      <c r="I30" s="143" t="s">
        <v>453</v>
      </c>
      <c r="J30" s="144" t="s">
        <v>964</v>
      </c>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LOS FLAMINGOS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25">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25">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25">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25">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25">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25">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25">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25">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25">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25">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25">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25">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25">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25">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25">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25">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25">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25">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25">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25">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25">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25">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25">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25">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25">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25">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25">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25">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25">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25">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25">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25">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25">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25">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25">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25">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25">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25">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25">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25">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25">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25">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25">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25">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25">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25">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25">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25">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25">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25">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25">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25">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25">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25">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25">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25">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25">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t="s">
        <v>1148</v>
      </c>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232010632.75</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42303</v>
      </c>
      <c r="D191" s="5"/>
      <c r="E191" s="121">
        <v>2386</v>
      </c>
      <c r="F191" s="5"/>
      <c r="G191" s="5"/>
      <c r="H191" s="141" t="s">
        <v>2909</v>
      </c>
      <c r="J191" s="5"/>
      <c r="K191" s="122">
        <v>42401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1" t="s">
        <v>2909</v>
      </c>
      <c r="D209" s="21"/>
      <c r="G209" s="27" t="s">
        <v>2625</v>
      </c>
      <c r="H209" s="142" t="s">
        <v>2910</v>
      </c>
      <c r="J209" s="27" t="s">
        <v>2627</v>
      </c>
      <c r="K209" s="142" t="s">
        <v>2910</v>
      </c>
      <c r="L209" s="21"/>
      <c r="M209" s="21"/>
      <c r="N209" s="21"/>
      <c r="O209" s="8"/>
    </row>
    <row r="210" spans="1:15" x14ac:dyDescent="0.25">
      <c r="A210" s="9"/>
      <c r="B210" s="27" t="s">
        <v>2624</v>
      </c>
      <c r="C210" s="141" t="s">
        <v>2909</v>
      </c>
      <c r="D210" s="21"/>
      <c r="G210" s="27" t="s">
        <v>2626</v>
      </c>
      <c r="H210" s="142" t="s">
        <v>2911</v>
      </c>
      <c r="J210" s="27" t="s">
        <v>2628</v>
      </c>
      <c r="K210" s="141" t="s">
        <v>2912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D1" zoomScale="54" zoomScaleNormal="54" zoomScaleSheetLayoutView="40" zoomScalePageLayoutView="40" workbookViewId="0">
      <selection activeCell="K27" sqref="K2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44194.920027546294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900038013</v>
      </c>
      <c r="C20" s="5"/>
      <c r="D20" s="162"/>
      <c r="E20" s="154" t="s">
        <v>2670</v>
      </c>
      <c r="F20" s="156"/>
      <c r="G20" s="5"/>
      <c r="H20" s="211"/>
      <c r="I20" s="143" t="s">
        <v>453</v>
      </c>
      <c r="J20" s="144" t="s">
        <v>976</v>
      </c>
      <c r="K20" s="145">
        <v>4640212655</v>
      </c>
      <c r="L20" s="146"/>
      <c r="M20" s="146">
        <v>44561</v>
      </c>
      <c r="N20" s="129">
        <f>+(M20-L20)/30</f>
        <v>1485.3666666666666</v>
      </c>
      <c r="O20" s="132"/>
      <c r="U20" s="128"/>
      <c r="V20" s="106">
        <f ca="1">NOW()</f>
        <v>44194.920027546294</v>
      </c>
      <c r="W20" s="106">
        <f ca="1">NOW()</f>
        <v>44194.920027546294</v>
      </c>
    </row>
    <row r="21" spans="1:23" ht="30" customHeight="1" outlineLevel="1" x14ac:dyDescent="0.25">
      <c r="A21" s="9"/>
      <c r="B21" s="71"/>
      <c r="C21" s="5"/>
      <c r="D21" s="5"/>
      <c r="E21" s="5"/>
      <c r="F21" s="5"/>
      <c r="G21" s="5"/>
      <c r="H21" s="164"/>
      <c r="I21" s="143" t="s">
        <v>453</v>
      </c>
      <c r="J21" s="144" t="s">
        <v>984</v>
      </c>
      <c r="K21" s="145"/>
      <c r="L21" s="146"/>
      <c r="M21" s="146"/>
      <c r="N21" s="129">
        <f t="shared" ref="N21:N35" si="0">+(M21-L21)/30</f>
        <v>0</v>
      </c>
      <c r="O21" s="133"/>
    </row>
    <row r="22" spans="1:23" ht="30" customHeight="1" outlineLevel="1" x14ac:dyDescent="0.25">
      <c r="A22" s="9"/>
      <c r="B22" s="71"/>
      <c r="C22" s="5"/>
      <c r="D22" s="5"/>
      <c r="E22" s="5"/>
      <c r="F22" s="5"/>
      <c r="G22" s="5"/>
      <c r="H22" s="164"/>
      <c r="I22" s="143" t="s">
        <v>453</v>
      </c>
      <c r="J22" s="144" t="s">
        <v>978</v>
      </c>
      <c r="K22" s="145"/>
      <c r="L22" s="146"/>
      <c r="M22" s="146"/>
      <c r="N22" s="130">
        <f t="shared" si="0"/>
        <v>0</v>
      </c>
      <c r="O22" s="133"/>
    </row>
    <row r="23" spans="1:23" ht="30" customHeight="1" outlineLevel="1" x14ac:dyDescent="0.25">
      <c r="A23" s="9"/>
      <c r="B23" s="102"/>
      <c r="C23" s="21"/>
      <c r="D23" s="21"/>
      <c r="E23" s="21"/>
      <c r="F23" s="5"/>
      <c r="G23" s="5"/>
      <c r="H23" s="164"/>
      <c r="I23" s="143" t="s">
        <v>453</v>
      </c>
      <c r="J23" s="144" t="s">
        <v>967</v>
      </c>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t="s">
        <v>453</v>
      </c>
      <c r="J24" s="144" t="s">
        <v>985</v>
      </c>
      <c r="K24" s="145"/>
      <c r="L24" s="146"/>
      <c r="M24" s="146"/>
      <c r="N24" s="130">
        <f t="shared" si="0"/>
        <v>0</v>
      </c>
      <c r="O24" s="133"/>
    </row>
    <row r="25" spans="1:23" ht="30" customHeight="1" outlineLevel="1" x14ac:dyDescent="0.25">
      <c r="A25" s="9"/>
      <c r="B25" s="102"/>
      <c r="C25" s="21"/>
      <c r="D25" s="21"/>
      <c r="E25" s="21"/>
      <c r="F25" s="5"/>
      <c r="G25" s="5"/>
      <c r="H25" s="164"/>
      <c r="I25" s="143" t="s">
        <v>453</v>
      </c>
      <c r="J25" s="144" t="s">
        <v>968</v>
      </c>
      <c r="K25" s="145"/>
      <c r="L25" s="146"/>
      <c r="M25" s="146"/>
      <c r="N25" s="130">
        <f t="shared" si="0"/>
        <v>0</v>
      </c>
      <c r="O25" s="133"/>
    </row>
    <row r="26" spans="1:23" ht="30" customHeight="1" outlineLevel="1" x14ac:dyDescent="0.25">
      <c r="A26" s="9"/>
      <c r="B26" s="102"/>
      <c r="C26" s="21"/>
      <c r="D26" s="21"/>
      <c r="E26" s="21"/>
      <c r="F26" s="5"/>
      <c r="G26" s="5"/>
      <c r="H26" s="164"/>
      <c r="I26" s="143" t="s">
        <v>453</v>
      </c>
      <c r="J26" s="144" t="s">
        <v>965</v>
      </c>
      <c r="K26" s="145"/>
      <c r="L26" s="146"/>
      <c r="M26" s="146"/>
      <c r="N26" s="130">
        <f t="shared" si="0"/>
        <v>0</v>
      </c>
      <c r="O26" s="133"/>
    </row>
    <row r="27" spans="1:23" ht="30" customHeight="1" outlineLevel="1" x14ac:dyDescent="0.25">
      <c r="A27" s="9"/>
      <c r="B27" s="102"/>
      <c r="C27" s="21"/>
      <c r="D27" s="21"/>
      <c r="E27" s="21"/>
      <c r="F27" s="5"/>
      <c r="G27" s="5"/>
      <c r="H27" s="164"/>
      <c r="I27" s="143" t="s">
        <v>453</v>
      </c>
      <c r="J27" s="144" t="s">
        <v>985</v>
      </c>
      <c r="K27" s="145"/>
      <c r="L27" s="146"/>
      <c r="M27" s="146"/>
      <c r="N27" s="130">
        <f t="shared" si="0"/>
        <v>0</v>
      </c>
      <c r="O27" s="133"/>
    </row>
    <row r="28" spans="1:23" ht="30" customHeight="1" outlineLevel="1" x14ac:dyDescent="0.25">
      <c r="A28" s="9"/>
      <c r="B28" s="102"/>
      <c r="C28" s="21"/>
      <c r="D28" s="21"/>
      <c r="E28" s="21"/>
      <c r="F28" s="5"/>
      <c r="G28" s="5"/>
      <c r="H28" s="164"/>
      <c r="I28" s="143" t="s">
        <v>453</v>
      </c>
      <c r="J28" s="144" t="s">
        <v>965</v>
      </c>
      <c r="K28" s="145"/>
      <c r="L28" s="146"/>
      <c r="M28" s="146"/>
      <c r="N28" s="130">
        <f t="shared" si="0"/>
        <v>0</v>
      </c>
      <c r="O28" s="133"/>
    </row>
    <row r="29" spans="1:23" ht="30" customHeight="1" outlineLevel="1" x14ac:dyDescent="0.25">
      <c r="A29" s="9"/>
      <c r="B29" s="71"/>
      <c r="C29" s="5"/>
      <c r="D29" s="5"/>
      <c r="E29" s="5"/>
      <c r="F29" s="5"/>
      <c r="G29" s="5"/>
      <c r="H29" s="164"/>
      <c r="I29" s="143" t="s">
        <v>453</v>
      </c>
      <c r="J29" s="144" t="s">
        <v>985</v>
      </c>
      <c r="K29" s="145"/>
      <c r="L29" s="146"/>
      <c r="M29" s="146"/>
      <c r="N29" s="130">
        <f t="shared" si="0"/>
        <v>0</v>
      </c>
      <c r="O29" s="133"/>
    </row>
    <row r="30" spans="1:23" ht="30" customHeight="1" outlineLevel="1" x14ac:dyDescent="0.25">
      <c r="A30" s="9"/>
      <c r="B30" s="71"/>
      <c r="C30" s="5"/>
      <c r="D30" s="5"/>
      <c r="E30" s="5"/>
      <c r="F30" s="5"/>
      <c r="G30" s="5"/>
      <c r="H30" s="164"/>
      <c r="I30" s="143" t="s">
        <v>453</v>
      </c>
      <c r="J30" s="144" t="s">
        <v>964</v>
      </c>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SEMILLAS DEL SUR</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25">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25">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25">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25">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25">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25">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25">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25">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25">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3"/>
      <c r="N107" s="120"/>
      <c r="O107" s="120"/>
      <c r="P107" s="80"/>
    </row>
    <row r="108" spans="1:16" ht="29.45" customHeight="1" thickBot="1" x14ac:dyDescent="0.3">
      <c r="O108" s="179"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232010632.75</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41835</v>
      </c>
      <c r="D193" s="5"/>
      <c r="E193" s="121">
        <v>1568</v>
      </c>
      <c r="F193" s="5"/>
      <c r="G193" s="5"/>
      <c r="H193" s="141" t="s">
        <v>2930</v>
      </c>
      <c r="J193" s="5"/>
      <c r="K193" s="122">
        <v>40930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2930</v>
      </c>
      <c r="D211" s="21"/>
      <c r="G211" s="27" t="s">
        <v>2625</v>
      </c>
      <c r="H211" s="142" t="s">
        <v>2931</v>
      </c>
      <c r="J211" s="27" t="s">
        <v>2627</v>
      </c>
      <c r="K211" s="142" t="s">
        <v>2931</v>
      </c>
      <c r="L211" s="21"/>
      <c r="M211" s="21"/>
      <c r="N211" s="21"/>
      <c r="O211" s="8"/>
    </row>
    <row r="212" spans="1:15" x14ac:dyDescent="0.25">
      <c r="A212" s="9"/>
      <c r="B212" s="27" t="s">
        <v>2624</v>
      </c>
      <c r="C212" s="141" t="s">
        <v>2930</v>
      </c>
      <c r="D212" s="21"/>
      <c r="G212" s="27" t="s">
        <v>2626</v>
      </c>
      <c r="H212" s="142" t="s">
        <v>2932</v>
      </c>
      <c r="J212" s="27" t="s">
        <v>2628</v>
      </c>
      <c r="K212" s="141" t="s">
        <v>2933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2020-12-30T03:05:21Z</cp:lastPrinted>
  <dcterms:created xsi:type="dcterms:W3CDTF">2020-10-14T21:57:42Z</dcterms:created>
  <dcterms:modified xsi:type="dcterms:W3CDTF">2020-12-30T03:09:02Z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