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sucre\No.-2021-70-10001734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1042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<sst xmlns="http://schemas.openxmlformats.org/spreadsheetml/2006/main" count="5595" uniqueCount="2937">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</sst>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44194.882226967595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70"/>
      <c r="I20" s="143" t="s">
        <v>453</v>
      </c>
      <c r="J20" s="144" t="s">
        <v>971</v>
      </c>
      <c r="K20" s="145">
        <v>1009111126</v>
      </c>
      <c r="L20" s="146"/>
      <c r="M20" s="146">
        <v>44561</v>
      </c>
      <c r="N20" s="129">
        <f>+(M20-L20)/30</f>
        <v>1485.3666666666666</v>
      </c>
      <c r="O20" s="132"/>
      <c r="U20" s="128"/>
      <c r="V20" s="106">
        <f ca="1">NOW()</f>
        <v>44194.882226967595</v>
      </c>
      <c r="W20" s="106">
        <f ca="1">NOW()</f>
        <v>44194.882226967595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FUNDACION SOCIAL LOS ANGELES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53" t="s">
        <v>2675</v>
      </c>
      <c r="J179" s="254"/>
      <c r="K179" s="254"/>
      <c r="L179" s="255"/>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50455556.300000004</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7"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44194.882226967595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70"/>
      <c r="I20" s="143" t="s">
        <v>453</v>
      </c>
      <c r="J20" s="144" t="s">
        <v>971</v>
      </c>
      <c r="K20" s="145">
        <v>1009111126</v>
      </c>
      <c r="L20" s="146"/>
      <c r="M20" s="146">
        <v>44561</v>
      </c>
      <c r="N20" s="129">
        <f>+(M20-L20)/30</f>
        <v>1485.3666666666666</v>
      </c>
      <c r="O20" s="132"/>
      <c r="U20" s="128"/>
      <c r="V20" s="106">
        <f ca="1">NOW()</f>
        <v>44194.882226967595</v>
      </c>
      <c r="W20" s="106">
        <f ca="1">NOW()</f>
        <v>44194.882226967595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CORPORACIÓN PARA EL DESARROLLO EMPRESARIAL Y SOCIAL DE COLOMBIA CODESCO</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2936</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2675</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50455556.300000004</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7"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44194.882226967595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70"/>
      <c r="I20" s="143" t="s">
        <v>453</v>
      </c>
      <c r="J20" s="144" t="s">
        <v>971</v>
      </c>
      <c r="K20" s="145">
        <v>1009111126</v>
      </c>
      <c r="L20" s="146"/>
      <c r="M20" s="146">
        <v>44561</v>
      </c>
      <c r="N20" s="129">
        <f>+(M20-L20)/30</f>
        <v>1485.3666666666666</v>
      </c>
      <c r="O20" s="132"/>
      <c r="U20" s="128"/>
      <c r="V20" s="106">
        <f ca="1">NOW()</f>
        <v>44194.882226967595</v>
      </c>
      <c r="W20" s="106">
        <f ca="1">NOW()</f>
        <v>44194.882226967595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ASOCIACIÓN SOCIAL DE RESILENCIA CON IMPACTO INTEGRAL EN FAMILIA Y COMUNIDADES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2936</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2663</v>
      </c>
      <c r="C166" s="209"/>
      <c r="D166" s="209"/>
      <c r="E166" s="8"/>
      <c r="F166" s="5"/>
      <c r="H166" s="82" t="s">
        <v>2662</v>
      </c>
      <c r="I166" s="239"/>
      <c r="J166" s="240"/>
      <c r="K166" s="240"/>
      <c r="L166" s="240"/>
      <c r="M166" s="240"/>
      <c r="N166" s="240"/>
      <c r="O166" s="24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7"/>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2675</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58"/>
      <c r="S175" s="19"/>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25" x14ac:dyDescent="0.25">
      <c r="A177" s="9"/>
      <c r="B177" s="248" t="s">
        <v>2671</v>
      </c>
      <c r="C177" s="248"/>
      <c r="D177" s="248"/>
      <c r="E177" s="24">
        <v>0.02</v>
      </c>
      <c r="F177" s="172">
        <v>0.03</v>
      </c>
      <c r="G177" s="173">
        <f>IF(F177&gt;0,SUM(E177+F177),"")</f>
        <v>0.05</v>
      </c>
      <c r="H177" s="5"/>
      <c r="I177" s="245" t="s">
        <v>2675</v>
      </c>
      <c r="J177" s="246"/>
      <c r="K177" s="246"/>
      <c r="L177" s="247"/>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50455556.300000004</v>
      </c>
      <c r="F183" s="93"/>
      <c r="G183" s="94"/>
      <c r="H183" s="89"/>
      <c r="I183" s="91" t="s">
        <v>2632</v>
      </c>
      <c r="J183" s="178">
        <f>M177</f>
        <v>0</v>
      </c>
      <c r="K183" s="249" t="s">
        <v>2633</v>
      </c>
      <c r="L183" s="249"/>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G5"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44194.882226967595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70"/>
      <c r="I20" s="143" t="s">
        <v>453</v>
      </c>
      <c r="J20" s="144" t="s">
        <v>971</v>
      </c>
      <c r="K20" s="145">
        <v>1009111126</v>
      </c>
      <c r="L20" s="146"/>
      <c r="M20" s="146">
        <v>44561</v>
      </c>
      <c r="N20" s="129">
        <f>+(M20-L20)/30</f>
        <v>1485.3666666666666</v>
      </c>
      <c r="O20" s="132"/>
      <c r="U20" s="128"/>
      <c r="V20" s="106">
        <f ca="1">NOW()</f>
        <v>44194.882226967595</v>
      </c>
      <c r="W20" s="106">
        <f ca="1">NOW()</f>
        <v>44194.882226967595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ORGANIZACION TIEMPOS DE PAZ</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58"/>
      <c r="S177" s="19"/>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2675</v>
      </c>
      <c r="J179" s="246"/>
      <c r="K179" s="246"/>
      <c r="L179" s="247"/>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50455556.300000004</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G7"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44194.882226967595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70"/>
      <c r="I20" s="143" t="s">
        <v>453</v>
      </c>
      <c r="J20" s="144" t="s">
        <v>971</v>
      </c>
      <c r="K20" s="145">
        <v>1009111126</v>
      </c>
      <c r="L20" s="146"/>
      <c r="M20" s="146">
        <v>44561</v>
      </c>
      <c r="N20" s="129">
        <f>+(M20-L20)/30</f>
        <v>1485.3666666666666</v>
      </c>
      <c r="O20" s="132"/>
      <c r="U20" s="128"/>
      <c r="V20" s="106">
        <f ca="1">NOW()</f>
        <v>44194.882226967595</v>
      </c>
      <c r="W20" s="106">
        <f ca="1">NOW()</f>
        <v>44194.882226967595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FUNDACIÓN LOS FLAMINGOS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2663</v>
      </c>
      <c r="C166" s="209"/>
      <c r="D166" s="209"/>
      <c r="E166" s="8"/>
      <c r="F166" s="5"/>
      <c r="H166" s="82" t="s">
        <v>2662</v>
      </c>
      <c r="I166" s="239"/>
      <c r="J166" s="240"/>
      <c r="K166" s="240"/>
      <c r="L166" s="240"/>
      <c r="M166" s="240"/>
      <c r="N166" s="240"/>
      <c r="O166" s="24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7"/>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2679</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9"/>
      <c r="S175" s="158"/>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25" x14ac:dyDescent="0.25">
      <c r="A177" s="9"/>
      <c r="B177" s="248" t="s">
        <v>2671</v>
      </c>
      <c r="C177" s="248"/>
      <c r="D177" s="248"/>
      <c r="E177" s="24">
        <v>0.02</v>
      </c>
      <c r="F177" s="172">
        <v>0.03</v>
      </c>
      <c r="G177" s="173">
        <f>IF(F177&gt;0,SUM(E177+F177),"")</f>
        <v>0.05</v>
      </c>
      <c r="H177" s="5"/>
      <c r="I177" s="245" t="s">
        <v>2673</v>
      </c>
      <c r="J177" s="246"/>
      <c r="K177" s="246"/>
      <c r="L177" s="247"/>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50455556.300000004</v>
      </c>
      <c r="F183" s="93"/>
      <c r="G183" s="94"/>
      <c r="H183" s="89"/>
      <c r="I183" s="91" t="s">
        <v>2632</v>
      </c>
      <c r="J183" s="178">
        <f>M177</f>
        <v>0</v>
      </c>
      <c r="K183" s="249" t="s">
        <v>2633</v>
      </c>
      <c r="L183" s="249"/>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D1" zoomScale="54" zoomScaleNormal="54" zoomScaleSheetLayoutView="40" zoomScalePageLayoutView="40" workbookViewId="0">
      <selection activeCell="J29" sqref="J2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44194.882226967595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64" t="s">
        <v>8</v>
      </c>
      <c r="M15" s="264"/>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70"/>
      <c r="I20" s="143" t="s">
        <v>453</v>
      </c>
      <c r="J20" s="144" t="s">
        <v>971</v>
      </c>
      <c r="K20" s="145">
        <v>1009111126</v>
      </c>
      <c r="L20" s="146"/>
      <c r="M20" s="146">
        <v>44561</v>
      </c>
      <c r="N20" s="129">
        <f>+(M20-L20)/30</f>
        <v>1485.3666666666666</v>
      </c>
      <c r="O20" s="132"/>
      <c r="U20" s="128"/>
      <c r="V20" s="106">
        <f ca="1">NOW()</f>
        <v>44194.882226967595</v>
      </c>
      <c r="W20" s="106">
        <f ca="1">NOW()</f>
        <v>44194.882226967595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FUNDACIÓN SEMILLAS DEL SUR</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2936</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2673</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50455556.300000004</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2020-12-30T02:10:53Z</cp:lastPrinted>
  <dcterms:created xsi:type="dcterms:W3CDTF">2020-10-14T21:57:42Z</dcterms:created>
  <dcterms:modified xsi:type="dcterms:W3CDTF">2020-12-30T02:16:32Z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