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SAN ANDRES 2021\2021-88-20000159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<sst xmlns="http://schemas.openxmlformats.org/spreadsheetml/2006/main" count="3158" uniqueCount="2696">
  <si>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</si>
  <si>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</si>
  <si>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</si>
  <si>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</si>
  <si>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</si>
  <si>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</si>
  <si>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</si>
  <si>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</si>
  <si>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</si>
  <si>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</si>
  <si>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</si>
  <si>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</si>
  <si>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</si>
  <si>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</si>
  <si>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</si>
  <si>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</si>
  <si>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</si>
  <si>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</si>
  <si>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</si>
  <si>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</si>
  <si>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</si>
  <si>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</si>
  <si>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</si>
  <si>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</si>
  <si>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</si>
  <si>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</si>
  <si>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</si>
  <si>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</si>
  <si>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</si>
  <si>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</si>
  <si>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</si>
  <si>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</si>
  <si>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</si>
  <si>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</si>
  <si>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</si>
  <si>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</si>
  <si>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</si>
  <si>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</si>
  <si>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</si>
  <si>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</si>
  <si>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</si>
  <si>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</si>
  <si>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</si>
  <si>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</si>
  <si>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</si>
  <si>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</si>
  <si>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</si>
  <si>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</si>
  <si>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</si>
  <si>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</si>
  <si>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</si>
  <si>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</si>
  <si>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</si>
  <si>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</si>
  <si>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</si>
  <si>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</si>
  <si>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</si>
  <si>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</si>
  <si>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</si>
  <si>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</si>
  <si>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</si>
  <si>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</si>
  <si>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</si>
  <si>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</si>
  <si>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</si>
  <si>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</si>
  <si>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</si>
  <si>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</si>
  <si>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</si>
  <si>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</si>
  <si>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</si>
  <si>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</si>
  <si>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</si>
  <si>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</si>
  <si>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</si>
  <si>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</si>
  <si>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</si>
  <si>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</si>
  <si>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</si>
  <si>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</si>
  <si>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</si>
  <si>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</si>
  <si>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</si>
  <si>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</si>
  <si>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</si>
  <si>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</si>
  <si>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</si>
  <si>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</si>
  <si>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</si>
  <si>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</si>
  <si>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</si>
  <si>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</si>
  <si>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</si>
  <si>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</si>
  <si>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</si>
  <si>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</si>
  <si>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</si>
  <si>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</si>
  <si>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</si>
  <si>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</si>
  <si>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</si>
  <si>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</si>
  <si>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</si>
  <si>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</si>
  <si>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</si>
  <si>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</si>
  <si>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</si>
  <si>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</si>
  <si>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</si>
  <si>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</si>
  <si>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</si>
  <si>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</si>
  <si>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</si>
  <si>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</si>
  <si>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</si>
  <si>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</si>
  <si>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</si>
  <si>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</si>
  <si>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</si>
  <si>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</si>
  <si>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</si>
  <si>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</si>
  <si>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</si>
  <si>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</si>
  <si>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</si>
  <si>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</si>
  <si>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</si>
  <si>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</si>
  <si>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</si>
  <si>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</si>
  <si>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</si>
  <si>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</si>
  <si>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</si>
  <si>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</si>
  <si>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</si>
  <si>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</si>
  <si>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</si>
  <si>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</si>
  <si>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</si>
  <si>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</si>
  <si>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</si>
  <si>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</si>
  <si>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</si>
  <si>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</si>
  <si>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</si>
  <si>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</si>
  <si>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</si>
  <si>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</si>
  <si>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</si>
  <si>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</si>
  <si>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</si>
  <si>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</si>
  <si>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</si>
  <si>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</si>
  <si>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</si>
  <si>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</si>
  <si>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</si>
  <si>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</si>
  <si>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</si>
  <si>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</si>
  <si>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</si>
  <si>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</si>
  <si>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</si>
  <si>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</si>
  <si>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</si>
  <si>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</si>
  <si>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</si>
  <si>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</si>
  <si>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</si>
  <si>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</si>
  <si>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</si>
  <si>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</si>
  <si>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</si>
  <si>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</si>
  <si>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</si>
  <si>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</si>
  <si>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</si>
  <si>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</si>
  <si>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</si>
  <si>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</si>
  <si>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</si>
  <si>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</si>
  <si>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</si>
  <si>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</si>
  <si>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</si>
  <si>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</si>
  <si>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</si>
  <si>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</si>
  <si>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</si>
  <si>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</si>
  <si>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</si>
  <si>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</si>
  <si>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</si>
  <si>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</si>
  <si>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</si>
  <si>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</si>
  <si>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</si>
  <si>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</si>
  <si>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</si>
  <si>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</si>
  <si>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</si>
  <si>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</si>
  <si>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</si>
  <si>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</si>
  <si>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</si>
  <si>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</si>
  <si>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</si>
  <si>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</si>
  <si>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</si>
  <si>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</si>
  <si>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</si>
  <si>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</si>
  <si>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</si>
  <si>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</si>
  <si>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</si>
  <si>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</si>
  <si>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</si>
  <si>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</si>
  <si>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</si>
  <si>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</si>
  <si>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</si>
  <si>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</si>
  <si>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</si>
  <si>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</si>
  <si>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</si>
  <si>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</si>
  <si>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</si>
  <si>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</si>
  <si>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</si>
  <si>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</si>
  <si>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</si>
  <si>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</si>
  <si>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</si>
  <si>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</si>
  <si>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</si>
  <si>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</si>
  <si>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</si>
  <si>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</si>
  <si>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</si>
  <si>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</si>
  <si>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</si>
  <si>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</si>
  <si>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</si>
  <si>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</si>
  <si>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</si>
  <si>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</si>
  <si>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</si>
  <si>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</si>
  <si>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</si>
  <si>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</si>
  <si>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</si>
  <si>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</si>
  <si>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</si>
  <si>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</si>
  <si>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</si>
  <si>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</si>
  <si>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</si>
  <si>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</si>
  <si>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</si>
  <si>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</si>
  <si>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</si>
  <si>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</si>
  <si>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</si>
  <si>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</si>
  <si>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</si>
  <si>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</si>
  <si>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</si>
  <si>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</si>
  <si>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</si>
  <si>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</si>
  <si>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</si>
  <si>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</si>
  <si>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</si>
  <si>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</si>
  <si>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</si>
  <si>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</si>
  <si>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</si>
  <si>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</si>
  <si>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</si>
  <si>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</si>
  <si>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</si>
  <si>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</si>
  <si>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</si>
  <si>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</si>
  <si>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</si>
  <si>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</si>
  <si>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</si>
  <si>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</si>
  <si>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</si>
  <si>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</si>
  <si>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</si>
  <si>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</si>
  <si>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</si>
  <si>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</si>
  <si>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</si>
  <si>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</si>
  <si>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</si>
  <si>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</si>
  <si>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</si>
  <si>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</si>
  <si>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</si>
  <si>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</si>
  <si>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</si>
  <si>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</si>
  <si>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</si>
  <si>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</si>
  <si>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</si>
  <si>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</si>
  <si>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</si>
  <si>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</si>
  <si>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</si>
  <si>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</si>
  <si>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</si>
  <si>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</si>
  <si>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</si>
  <si>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</si>
  <si>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</si>
  <si>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</si>
  <si>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</si>
  <si>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</si>
  <si>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</si>
  <si>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</si>
  <si>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</si>
  <si>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</si>
  <si>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</si>
  <si>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</si>
  <si>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</si>
  <si>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</si>
  <si>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</si>
  <si>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</si>
  <si>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</si>
  <si>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</si>
  <si>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</si>
  <si>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</si>
  <si>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</si>
  <si>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</si>
  <si>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</si>
  <si>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</si>
  <si>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</si>
  <si>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</si>
  <si>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</si>
  <si>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</si>
  <si>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</si>
  <si>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</si>
  <si>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</si>
  <si>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</si>
  <si>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</si>
  <si>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</si>
  <si>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</si>
  <si>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</si>
  <si>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</si>
  <si>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</si>
  <si>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</si>
  <si>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</si>
  <si>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</si>
  <si>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</si>
  <si>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</si>
  <si>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</si>
  <si>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</si>
  <si>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</si>
  <si>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</si>
  <si>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</si>
  <si>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</si>
  <si>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</si>
  <si>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</si>
  <si>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</si>
  <si>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</si>
  <si>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</si>
  <si>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</si>
  <si>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</si>
  <si>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</si>
  <si>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</si>
  <si>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</si>
  <si>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</si>
  <si>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</si>
  <si>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</si>
  <si>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</si>
  <si>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</si>
  <si>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</si>
  <si>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</si>
  <si>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</si>
  <si>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</si>
  <si>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</si>
  <si>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</si>
  <si>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</si>
  <si>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</si>
  <si>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</si>
  <si>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</si>
  <si>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</si>
  <si>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</si>
  <si>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</si>
  <si>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</si>
  <si>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</si>
  <si>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</si>
  <si>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</si>
  <si>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</si>
  <si>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</si>
  <si>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</si>
  <si>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</si>
  <si>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</si>
  <si>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</si>
  <si>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</si>
  <si>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</si>
  <si>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</si>
  <si>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</si>
  <si>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</si>
  <si>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</si>
  <si>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</si>
  <si>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</si>
  <si>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</si>
  <si>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</si>
  <si>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</si>
  <si>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</si>
  <si>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</si>
  <si>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</si>
  <si>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</si>
  <si>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</si>
  <si>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</si>
  <si>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</si>
  <si>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</si>
  <si>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</si>
  <si>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</si>
  <si>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</si>
  <si>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</si>
  <si>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</si>
  <si>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</si>
  <si>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</si>
  <si>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</si>
  <si>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</si>
  <si>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</si>
  <si>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</si>
  <si>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</si>
  <si>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</si>
  <si>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</si>
  <si>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</si>
  <si>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</si>
  <si>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</si>
  <si>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</si>
  <si>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</si>
  <si>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</si>
  <si>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</si>
  <si>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</si>
  <si>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</si>
  <si>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</si>
  <si>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</si>
  <si>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</si>
  <si>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</si>
  <si>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</si>
  <si>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</si>
  <si>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</si>
  <si>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</si>
  <si>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</si>
  <si>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</si>
  <si>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</si>
  <si>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</si>
  <si>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</si>
  <si>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</si>
  <si>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</si>
  <si>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</si>
  <si>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</si>
  <si>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</si>
  <si>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</si>
  <si>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</si>
  <si>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</si>
  <si>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</si>
  <si>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</si>
  <si>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</si>
  <si>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</si>
  <si>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</si>
  <si>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</si>
  <si>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</si>
  <si>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</si>
  <si>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</si>
  <si>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</si>
  <si>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</si>
  <si>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</si>
  <si>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</si>
  <si>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</si>
  <si>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</si>
  <si>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</si>
  <si>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</si>
  <si>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</si>
  <si>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</si>
  <si>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</si>
  <si>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</si>
  <si>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</si>
  <si>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</si>
  <si>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</si>
  <si>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</si>
  <si>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</si>
  <si>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</si>
  <si>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</si>
  <si>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</si>
  <si>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</si>
  <si>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</si>
  <si>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</si>
  <si>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</si>
  <si>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</si>
  <si>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</si>
  <si>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</si>
  <si>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</si>
  <si>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</si>
  <si>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</si>
  <si>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</si>
  <si>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</si>
  <si>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</si>
  <si>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</si>
  <si>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</si>
  <si>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</si>
  <si>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</si>
  <si>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</si>
  <si>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</si>
  <si>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</si>
  <si>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</si>
  <si>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</si>
  <si>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</si>
  <si>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</si>
  <si>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</si>
  <si>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</si>
  <si>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</si>
  <si>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</si>
  <si>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</si>
  <si>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</si>
  <si>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</si>
  <si>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</si>
  <si>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</si>
  <si>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</si>
  <si>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</si>
  <si>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</si>
  <si>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</si>
  <si>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</si>
  <si>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</si>
  <si>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</si>
  <si>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</si>
  <si>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</si>
  <si>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</si>
  <si>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</si>
  <si>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</si>
  <si>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</si>
  <si>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</si>
  <si>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</si>
  <si>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</si>
  <si>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</si>
  <si>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</si>
  <si>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</si>
  <si>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</si>
  <si>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</si>
  <si>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</si>
  <si>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</si>
  <si>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</si>
  <si>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</si>
  <si>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</si>
  <si>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</si>
  <si>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</si>
  <si>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</si>
  <si>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</si>
  <si>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</si>
  <si>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</si>
  <si>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</si>
  <si>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</si>
  <si>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</si>
  <si>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</si>
  <si>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</si>
  <si>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</si>
  <si>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</si>
  <si>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</si>
  <si>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</si>
  <si>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</si>
  <si>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</si>
  <si>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</si>
  <si>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</si>
  <si>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</si>
  <si>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</si>
  <si>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</si>
  <si>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</si>
  <si>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</si>
  <si>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</si>
  <si>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</si>
  <si>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</si>
  <si>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</si>
  <si>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</si>
  <si>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</si>
  <si>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</si>
  <si>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</si>
  <si>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</si>
  <si>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</si>
  <si>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</si>
  <si>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</si>
  <si>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</si>
  <si>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</si>
  <si>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</si>
  <si>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</si>
  <si>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</si>
  <si>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</si>
  <si>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</si>
  <si>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</si>
  <si>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</si>
  <si>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</si>
  <si>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</si>
  <si>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</si>
  <si>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</si>
  <si>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</si>
  <si>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</si>
  <si>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</si>
  <si>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</si>
  <si>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</si>
  <si>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</si>
  <si>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</si>
  <si>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</si>
  <si>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</si>
  <si>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</si>
  <si>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</si>
  <si>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</si>
  <si>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</si>
  <si>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</si>
  <si>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</si>
  <si>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</si>
  <si>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</si>
  <si>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</si>
  <si>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</si>
  <si>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</si>
  <si>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</si>
  <si>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</si>
  <si>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</si>
  <si>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</si>
  <si>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</si>
  <si>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</si>
  <si>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</si>
  <si>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</si>
  <si>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</si>
  <si>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</si>
  <si>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</si>
  <si>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</si>
  <si>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</si>
  <si>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</si>
  <si>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</si>
  <si>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</si>
  <si>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</si>
  <si>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</si>
  <si>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</si>
  <si>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</si>
  <si>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</si>
  <si>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</si>
  <si>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</si>
  <si>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</si>
  <si>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</si>
  <si>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</si>
  <si>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</si>
  <si>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</si>
  <si>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</si>
  <si>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</si>
  <si>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</si>
  <si>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</si>
  <si>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</si>
  <si>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</si>
  <si>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</si>
  <si>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</si>
  <si>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</si>
  <si>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</si>
  <si>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</si>
  <si>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</si>
  <si>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</si>
  <si>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</si>
  <si>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</si>
  <si>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</si>
  <si>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</si>
  <si>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</si>
  <si>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</si>
  <si>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</si>
  <si>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</si>
  <si>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</si>
  <si>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</si>
  <si>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</si>
  <si>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</si>
  <si>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</si>
  <si>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</si>
  <si>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</si>
  <si>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</si>
  <si>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</si>
  <si>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</si>
  <si>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</si>
  <si>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</si>
  <si>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</si>
  <si>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</si>
  <si>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</si>
  <si>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</si>
  <si>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</si>
  <si>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</si>
  <si>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</si>
  <si>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</si>
  <si>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</si>
  <si>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</si>
  <si>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</si>
  <si>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</si>
  <si>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</si>
  <si>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</si>
  <si>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</si>
  <si>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</si>
  <si>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</si>
  <si>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</si>
  <si>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</si>
  <si>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</si>
  <si>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</si>
  <si>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</si>
  <si>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</si>
  <si>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</si>
  <si>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</si>
  <si>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</si>
  <si>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</si>
  <si>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</si>
  <si>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</si>
  <si>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</si>
  <si>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</si>
  <si>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</si>
  <si>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</si>
  <si>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</si>
  <si>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</si>
  <si>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</si>
  <si>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</si>
  <si>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</si>
  <si>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</si>
  <si>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</si>
  <si>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</si>
  <si>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</si>
  <si>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</si>
  <si>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</si>
  <si>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</si>
  <si>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</si>
  <si>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</si>
  <si>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</si>
  <si>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</si>
  <si>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</si>
  <si>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</si>
  <si>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</si>
  <si>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</si>
  <si>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</si>
  <si>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</si>
  <si>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</si>
  <si>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</si>
  <si>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</si>
  <si>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</si>
  <si>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</si>
  <si>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</si>
  <si>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</si>
  <si>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</si>
  <si>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</si>
  <si>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</si>
  <si>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</si>
  <si>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</si>
  <si>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</si>
  <si>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</si>
  <si>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</si>
  <si>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</si>
  <si>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</si>
  <si>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</si>
  <si>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</si>
  <si>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</si>
  <si>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</si>
  <si>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</si>
  <si>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</si>
  <si>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</si>
  <si>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</si>
  <si>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</si>
  <si>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</si>
  <si>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</si>
  <si>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</si>
  <si>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</si>
  <si>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</si>
  <si>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</si>
  <si>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</si>
  <si>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</si>
  <si>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</si>
  <si>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</si>
  <si>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</si>
  <si>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</si>
  <si>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</si>
  <si>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</si>
  <si>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</si>
  <si>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</si>
  <si>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</si>
  <si>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</si>
  <si>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</si>
  <si>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</si>
  <si>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</si>
  <si>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</si>
  <si>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</si>
  <si>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</si>
  <si>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</si>
  <si>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</si>
  <si>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</si>
  <si>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</si>
  <si>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</si>
  <si>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</si>
  <si>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</si>
  <si>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</si>
  <si>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</si>
  <si>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</si>
  <si>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</si>
  <si>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</si>
  <si>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</si>
  <si>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</si>
  <si>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</si>
  <si>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</si>
  <si>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</si>
  <si>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</si>
  <si>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</si>
  <si>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</si>
  <si>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</si>
  <si>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</si>
  <si>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</si>
  <si>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</si>
  <si>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</si>
  <si>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</si>
  <si>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</si>
  <si>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</si>
  <si>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</si>
  <si>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</si>
  <si>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</si>
  <si>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</si>
  <si>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</si>
  <si>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</si>
  <si>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</si>
  <si>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</si>
  <si>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</si>
  <si>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</si>
  <si>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</si>
  <si>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</si>
  <si>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</si>
  <si>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</si>
  <si>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</si>
  <si>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</si>
  <si>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</si>
  <si>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</si>
  <si>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</si>
  <si>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</si>
  <si>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</si>
  <si>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</si>
  <si>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</si>
  <si>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</si>
  <si>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</si>
  <si>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</si>
  <si>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</si>
  <si>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</si>
  <si>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</si>
  <si>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</si>
  <si>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</si>
  <si>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</si>
  <si>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</si>
  <si>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</si>
  <si>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</si>
  <si>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</si>
  <si>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</si>
  <si>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</si>
  <si>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</si>
  <si>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</si>
  <si>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</si>
  <si>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</si>
  <si>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</si>
  <si>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</si>
  <si>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</si>
  <si>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</si>
  <si>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</si>
  <si>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</si>
  <si>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</si>
  <si>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</si>
  <si>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</si>
  <si>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</si>
  <si>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</si>
  <si>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</si>
  <si>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</si>
  <si>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</si>
  <si>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</si>
  <si>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</si>
  <si>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</si>
  <si>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</si>
  <si>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</si>
  <si>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</si>
  <si>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</si>
  <si>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</si>
  <si>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</si>
  <si>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</si>
  <si>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</si>
  <si>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</si>
  <si>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</si>
  <si>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</si>
  <si>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</si>
  <si>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</si>
  <si>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</si>
  <si>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</si>
  <si>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</si>
  <si>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</si>
  <si>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</si>
  <si>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</si>
  <si>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</si>
  <si>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</si>
  <si>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</si>
  <si>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</si>
  <si>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</si>
  <si>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</si>
  <si>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</si>
  <si>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</si>
  <si>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</si>
  <si>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</si>
  <si>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</si>
  <si>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</si>
  <si>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</si>
  <si>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</si>
  <si>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</si>
  <si>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</si>
  <si>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</si>
  <si>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</si>
  <si>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</si>
  <si>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</si>
  <si>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</si>
  <si>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</si>
  <si>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</si>
  <si>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</si>
  <si>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</si>
  <si>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</si>
  <si>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</si>
  <si>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</si>
  <si>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</si>
  <si>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</si>
  <si>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</si>
  <si>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</si>
  <si>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</si>
  <si>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</si>
  <si>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</si>
  <si>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</si>
  <si>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</si>
  <si>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</si>
  <si>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</si>
  <si>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</si>
  <si>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</si>
  <si>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</si>
  <si>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</si>
  <si>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</si>
  <si>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</si>
  <si>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</si>
  <si>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</si>
  <si>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</si>
  <si>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</si>
  <si>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</si>
  <si>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</si>
  <si>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</si>
  <si>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</si>
  <si>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</si>
  <si>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</si>
  <si>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</si>
  <si>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</si>
  <si>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</si>
  <si>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</si>
  <si>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</si>
  <si>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</si>
  <si>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</si>
  <si>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</si>
  <si>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</si>
  <si>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</si>
  <si>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</si>
  <si>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</si>
  <si>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</si>
  <si>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</si>
  <si>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</si>
  <si>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</si>
  <si>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</si>
  <si>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</si>
  <si>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</si>
  <si>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</si>
  <si>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</si>
  <si>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</si>
  <si>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</si>
  <si>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</si>
  <si>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</si>
  <si>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</si>
  <si>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</si>
  <si>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</si>
  <si>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</si>
  <si>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</si>
  <si>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</si>
  <si>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</si>
  <si>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</si>
  <si>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</si>
  <si>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</si>
  <si>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</si>
  <si>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</si>
  <si>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</si>
  <si>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</si>
  <si>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</si>
  <si>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</si>
  <si>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</si>
  <si>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</si>
  <si>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</si>
  <si>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</si>
  <si>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</si>
  <si>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</si>
  <si>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</si>
  <si>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</si>
  <si>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</si>
  <si>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</si>
  <si>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</si>
  <si>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</si>
  <si>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</si>
  <si>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</si>
  <si>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</si>
  <si>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</si>
  <si>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</si>
  <si>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</si>
  <si>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</si>
  <si>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</si>
  <si>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</si>
  <si>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</si>
  <si>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</si>
  <si>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</si>
  <si>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</si>
  <si>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</si>
  <si>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</si>
  <si>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</si>
  <si>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</si>
  <si>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</si>
  <si>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</si>
  <si>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</si>
  <si>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</si>
  <si>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</si>
  <si>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</si>
  <si>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</si>
  <si>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</si>
  <si>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</si>
  <si>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</si>
  <si>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</si>
  <si>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</si>
  <si>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</si>
  <si>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</si>
  <si>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</si>
  <si>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</si>
  <si>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</si>
  <si>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</si>
  <si>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</si>
  <si>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</si>
  <si>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</si>
  <si>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</si>
  <si>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</si>
  <si>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</si>
  <si>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</si>
  <si>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</si>
  <si>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</si>
  <si>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</si>
  <si>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</si>
  <si>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</si>
  <si>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</si>
  <si>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</si>
  <si>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</si>
  <si>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</si>
  <si>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</si>
  <si>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</si>
  <si>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</si>
  <si>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</si>
  <si>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</si>
  <si>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</si>
  <si>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</si>
  <si>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</si>
  <si>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</si>
  <si>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</si>
  <si>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</si>
  <si>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</si>
  <si>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</si>
  <si>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</si>
  <si>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</si>
  <si>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</si>
  <si>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</si>
  <si>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</si>
  <si>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</si>
  <si>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</si>
  <si>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</si>
  <si>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</si>
  <si>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</si>
  <si>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</si>
  <si>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</si>
  <si>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</si>
  <si>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</si>
  <si>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</si>
  <si>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</si>
  <si>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</si>
  <si>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</si>
  <si>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</si>
  <si>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</si>
  <si>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</si>
  <si>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</si>
  <si>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</si>
  <si>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</si>
  <si>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</si>
  <si>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</si>
  <si>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</si>
  <si>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</si>
  <si>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</si>
  <si>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</si>
  <si>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</si>
  <si>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</si>
  <si>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</si>
  <si>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</si>
  <si>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</si>
  <si>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</si>
  <si>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</si>
  <si>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</si>
  <si>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</si>
  <si>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</si>
  <si>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</si>
  <si>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</si>
  <si>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</si>
  <si>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</si>
  <si>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</si>
  <si>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</si>
  <si>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</si>
  <si>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</si>
  <si>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</si>
  <si>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</si>
  <si>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</si>
  <si>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</si>
  <si>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</si>
  <si>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</si>
  <si>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</si>
  <si>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</si>
  <si>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</si>
  <si>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</si>
  <si>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</si>
  <si>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</si>
  <si>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</si>
  <si>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</si>
  <si>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</si>
  <si>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</si>
  <si>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</si>
  <si>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</si>
  <si>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</si>
  <si>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</si>
  <si>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</si>
  <si>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</si>
  <si>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</si>
  <si>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</si>
  <si>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</si>
  <si>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</si>
  <si>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</si>
  <si>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</si>
  <si>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</si>
  <si>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</si>
  <si>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</si>
  <si>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</si>
  <si>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</si>
  <si>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</si>
  <si>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</si>
  <si>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</si>
  <si>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</si>
  <si>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</si>
  <si>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</si>
  <si>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</si>
  <si>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</si>
  <si>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</si>
  <si>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</si>
  <si>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</si>
  <si>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</si>
  <si>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</si>
  <si>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</si>
  <si>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</si>
  <si>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</si>
  <si>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</si>
  <si>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</si>
  <si>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</si>
  <si>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</si>
  <si>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</si>
  <si>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</si>
  <si>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</si>
  <si>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</si>
  <si>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</si>
  <si>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</si>
  <si>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</si>
  <si>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</si>
  <si>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</si>
  <si>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</si>
  <si>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</si>
  <si>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</si>
  <si>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</si>
  <si>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</si>
  <si>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</si>
  <si>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</si>
  <si>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</si>
  <si>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</si>
  <si>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</si>
  <si>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</si>
  <si>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</si>
  <si>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</si>
  <si>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</si>
  <si>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</si>
  <si>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</si>
  <si>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</si>
  <si>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</si>
  <si>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</si>
  <si>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</si>
  <si>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</si>
  <si>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</si>
  <si>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</si>
  <si>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</si>
  <si>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</si>
  <si>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</si>
  <si>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</si>
  <si>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</si>
  <si>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</si>
  <si>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</si>
  <si>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</si>
  <si>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</si>
  <si>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</si>
  <si>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</si>
  <si>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</si>
  <si>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</si>
  <si>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</si>
  <si>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</si>
  <si>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</si>
  <si>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</si>
  <si>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</si>
  <si>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</si>
  <si>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</si>
  <si>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</si>
  <si>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</si>
  <si>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</si>
  <si>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</si>
  <si>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</si>
  <si>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</si>
  <si>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</si>
  <si>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</si>
  <si>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</si>
  <si>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</si>
  <si>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</si>
  <si>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</si>
  <si>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</si>
  <si>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</si>
  <si>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</si>
  <si>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</si>
  <si>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</si>
  <si>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</si>
  <si>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</si>
  <si>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</si>
  <si>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</si>
  <si>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</si>
  <si>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</si>
  <si>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</si>
  <si>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</si>
  <si>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</si>
  <si>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</si>
  <si>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</si>
  <si>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</si>
  <si>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</si>
  <si>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</si>
  <si>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</si>
  <si>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</si>
  <si>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</si>
  <si>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</si>
  <si>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</si>
  <si>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</si>
  <si>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</si>
  <si>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</si>
  <si>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</si>
  <si>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</si>
  <si>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</si>
  <si>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</si>
  <si>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</si>
  <si>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</si>
  <si>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</si>
  <si>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</si>
  <si>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</si>
  <si>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</si>
  <si>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</si>
  <si>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</si>
  <si>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</si>
  <si>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</si>
  <si>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</si>
  <si>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</si>
  <si>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</si>
  <si>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</si>
  <si>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</si>
  <si>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</si>
  <si>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</si>
  <si>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</si>
  <si>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</si>
  <si>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</si>
  <si>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</si>
  <si>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</si>
  <si>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</si>
  <si>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</si>
  <si>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</si>
  <si>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</si>
  <si>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</si>
  <si>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</si>
  <si>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</si>
  <si>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</si>
  <si>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</si>
  <si>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</si>
  <si>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</si>
  <si>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</si>
  <si>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</si>
  <si>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</si>
  <si>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</si>
  <si>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</si>
  <si>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</si>
  <si>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</si>
  <si>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</si>
  <si>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</si>
  <si>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</si>
  <si>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</si>
  <si>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</si>
  <si>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</si>
  <si>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</si>
  <si>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</si>
  <si>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</si>
  <si>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</si>
  <si>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</si>
  <si>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</si>
  <si>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</si>
  <si>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</si>
  <si>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</si>
  <si>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</si>
  <si>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</si>
  <si>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</si>
  <si>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</si>
  <si>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</si>
  <si>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</si>
  <si>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</si>
  <si>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</si>
  <si>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</si>
  <si>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</si>
  <si>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</si>
  <si>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</si>
  <si>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</si>
  <si>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</si>
  <si>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</si>
  <si>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</si>
  <si>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</si>
  <si>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</si>
  <si>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</si>
  <si>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</si>
  <si>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</si>
  <si>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</si>
  <si>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</si>
  <si>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</si>
  <si>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</si>
  <si>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</si>
  <si>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</si>
  <si>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</si>
  <si>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</si>
  <si>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</si>
  <si>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</si>
  <si>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</si>
  <si>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</si>
  <si>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</si>
  <si>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</si>
  <si>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</si>
  <si>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</si>
  <si>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</si>
  <si>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</si>
  <si>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</si>
  <si>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</si>
  <si>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</si>
  <si>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</si>
  <si>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</si>
  <si>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</si>
  <si>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</si>
  <si>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</si>
  <si>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</si>
  <si>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</si>
  <si>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</si>
  <si>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</si>
  <si>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</si>
  <si>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</si>
  <si>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</si>
  <si>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</si>
  <si>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</si>
  <si>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</si>
  <si>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</si>
  <si>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</si>
  <si>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</si>
  <si>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</si>
  <si>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</si>
  <si>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</si>
  <si>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</si>
  <si>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</si>
  <si>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</si>
  <si>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</si>
  <si>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</si>
  <si>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</si>
  <si>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</si>
  <si>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</si>
  <si>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</si>
  <si>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</si>
  <si>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</si>
  <si>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</si>
  <si>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</si>
  <si>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</si>
  <si>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</si>
  <si>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</si>
  <si>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</si>
  <si>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</si>
  <si>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</si>
  <si>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</si>
  <si>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</si>
  <si>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</si>
  <si>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</si>
  <si>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</si>
  <si>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</si>
  <si>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</si>
  <si>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</si>
  <si>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</si>
  <si>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</si>
  <si>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</si>
  <si>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</si>
  <si>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</si>
  <si>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</si>
  <si>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</si>
  <si>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</si>
  <si>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</si>
  <si>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</si>
  <si>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</si>
  <si>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</si>
  <si>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</si>
  <si>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</si>
  <si>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</si>
  <si>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</si>
  <si>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</si>
  <si>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</si>
  <si>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</si>
  <si>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</si>
  <si>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</si>
  <si>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</si>
  <si>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</si>
  <si>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</si>
  <si>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</si>
  <si>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</si>
  <si>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</si>
  <si>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</si>
  <si>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</si>
  <si>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</si>
  <si>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</si>
  <si>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</si>
  <si>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</si>
  <si>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</si>
  <si>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</si>
  <si>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</si>
  <si>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</si>
  <si>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</si>
  <si>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</si>
  <si>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</si>
  <si>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</si>
  <si>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</si>
  <si>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</si>
  <si>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</si>
  <si>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</si>
  <si>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</si>
  <si>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</si>
  <si>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</si>
  <si>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</si>
  <si>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</si>
  <si>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</si>
  <si>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</si>
  <si>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</si>
  <si>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</si>
  <si>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</si>
  <si>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</si>
  <si>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</si>
  <si>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</si>
  <si>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</si>
  <si>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</si>
  <si>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</si>
  <si>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</si>
  <si>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</si>
  <si>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</si>
  <si>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</si>
  <si>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</si>
  <si>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</si>
  <si>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</si>
  <si>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</si>
  <si>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</si>
  <si>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</si>
  <si>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</si>
  <si>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</si>
  <si>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</si>
  <si>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</si>
  <si>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</si>
  <si>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</si>
  <si>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</si>
  <si>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</si>
  <si>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</si>
  <si>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</si>
  <si>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</si>
  <si>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</si>
  <si>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</si>
  <si>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</si>
  <si>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</si>
  <si>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</si>
  <si>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</si>
  <si>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</si>
  <si>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</si>
  <si>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</si>
  <si>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</si>
  <si>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</si>
  <si>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</si>
  <si>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</si>
  <si>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</si>
  <si>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</si>
  <si>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</si>
  <si>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</si>
  <si>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</si>
  <si>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</si>
  <si>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</si>
  <si>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</si>
  <si>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</si>
  <si>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</si>
  <si>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</si>
  <si>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</si>
  <si>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</si>
  <si>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</si>
  <si>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</si>
  <si>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</si>
  <si>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</si>
  <si>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</si>
  <si>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</si>
  <si>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</si>
  <si>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</si>
  <si>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</si>
  <si>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</si>
  <si>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</si>
  <si>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</si>
  <si>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</si>
  <si>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</si>
  <si>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</si>
  <si>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</si>
  <si>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</si>
  <si>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</si>
  <si>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</si>
  <si>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</si>
  <si>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</si>
  <si>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</si>
  <si>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</si>
  <si>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</si>
  <si>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</si>
  <si>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</si>
  <si>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</si>
  <si>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</si>
  <si>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</si>
  <si>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</si>
  <si>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</si>
  <si>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</si>
  <si>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</si>
  <si>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</si>
  <si>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</si>
  <si>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</si>
  <si>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</si>
  <si>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</si>
  <si>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</si>
  <si>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</si>
  <si>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</si>
  <si>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</si>
  <si>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</si>
  <si>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</si>
  <si>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</si>
  <si>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</si>
  <si>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</si>
  <si>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</si>
  <si>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</si>
  <si>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</si>
  <si>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</si>
  <si>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</si>
  <si>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</si>
  <si>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</si>
  <si>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</si>
  <si>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</si>
  <si>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</si>
  <si>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</si>
  <si>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</si>
  <si>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</si>
  <si>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</si>
  <si>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</si>
  <si>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</si>
  <si>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</si>
  <si>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</si>
  <si>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</si>
  <si>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</si>
  <si>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</si>
  <si>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</si>
  <si>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</si>
  <si>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</si>
  <si>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</si>
  <si>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</si>
  <si>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</si>
  <si>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</si>
  <si>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</si>
  <si>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</si>
  <si>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</si>
  <si>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</si>
  <si>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</si>
  <si>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</si>
  <si>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</si>
  <si>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</si>
  <si>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</si>
  <si>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</si>
  <si>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</si>
  <si>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</si>
  <si>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</si>
  <si>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</si>
  <si>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</si>
  <si>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</si>
  <si>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</si>
  <si>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</si>
  <si>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</si>
  <si>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</si>
  <si>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</si>
  <si>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</si>
  <si>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</si>
  <si>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</si>
  <si>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</si>
  <si>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</si>
  <si>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</si>
  <si>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</si>
  <si>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</si>
  <si>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</si>
  <si>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</si>
  <si>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</si>
  <si>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</si>
  <si>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</si>
  <si>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</si>
  <si>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</si>
  <si>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</si>
  <si>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</si>
  <si>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</si>
  <si>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</si>
  <si>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</si>
  <si>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</si>
  <si>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</si>
  <si>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</si>
  <si>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</si>
  <si>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</si>
  <si>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</si>
  <si>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</si>
  <si>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</si>
  <si>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</si>
  <si>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</si>
  <si>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</si>
  <si>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</si>
  <si>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</si>
  <si>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</si>
  <si>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</si>
  <si>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</si>
  <si>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</si>
  <si>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</si>
  <si>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</si>
  <si>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</si>
  <si>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</si>
  <si>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</si>
  <si>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</si>
  <si>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</si>
  <si>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</si>
  <si>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</si>
  <si>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</si>
  <si>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</si>
  <si>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</si>
  <si>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</si>
  <si>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</si>
  <si>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</si>
  <si>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</si>
  <si>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</si>
  <si>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</si>
  <si>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</si>
  <si>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</si>
  <si>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</si>
  <si>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</si>
  <si>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</si>
  <si>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</si>
  <si>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</si>
  <si>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</si>
  <si>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</si>
  <si>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</si>
  <si>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</si>
  <si>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</si>
  <si>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</si>
  <si>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</si>
  <si>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</si>
  <si>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</si>
  <si>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</si>
  <si>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</si>
  <si>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</si>
  <si>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</si>
  <si>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</si>
  <si>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</si>
  <si>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</si>
  <si>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</si>
  <si>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</si>
  <si>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</si>
  <si>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</si>
  <si>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</si>
  <si>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</si>
  <si>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</si>
  <si>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</si>
  <si>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</si>
  <si>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</si>
  <si>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</si>
  <si>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</si>
  <si>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</si>
  <si>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</si>
  <si>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</si>
  <si>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</si>
  <si>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</si>
  <si>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</si>
  <si>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</si>
  <si>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</si>
  <si>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</si>
  <si>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</si>
  <si>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</si>
  <si>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</si>
  <si>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</si>
  <si>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</si>
  <si>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</si>
  <si>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</si>
  <si>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</si>
  <si>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</si>
  <si>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</si>
  <si>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</si>
  <si>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</si>
  <si>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</si>
  <si>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</si>
  <si>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</si>
  <si>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</si>
  <si>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</si>
  <si>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</si>
  <si>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</si>
  <si>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</si>
  <si>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</si>
  <si>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</si>
  <si>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</si>
  <si>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</si>
  <si>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</si>
  <si>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</si>
  <si>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</si>
  <si>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</si>
  <si>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</si>
  <si>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</si>
  <si>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</si>
  <si>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</si>
  <si>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</si>
  <si>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</si>
  <si>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</si>
  <si>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</si>
  <si>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</si>
  <si>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</si>
  <si>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</si>
  <si>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</si>
  <si>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</si>
  <si>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</si>
  <si>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</si>
  <si>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</si>
  <si>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</si>
  <si>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</si>
  <si>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</si>
  <si>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</si>
  <si>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</si>
  <si>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</si>
  <si>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</si>
  <si>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</si>
  <si>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</si>
  <si>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</si>
  <si>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</si>
  <si>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</si>
  <si>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</si>
  <si>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</si>
  <si>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</si>
  <si>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</si>
  <si>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</si>
  <si>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</si>
  <si>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</si>
  <si>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</si>
  <si>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</si>
  <si>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</si>
  <si>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</si>
  <si>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</si>
  <si>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</si>
  <si>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</si>
  <si>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</si>
  <si>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</si>
  <si>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</si>
  <si>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</si>
  <si>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</si>
  <si>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</si>
  <si>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</si>
  <si>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</si>
  <si>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</si>
  <si>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</si>
  <si>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</si>
  <si>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</si>
  <si>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</si>
  <si>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</si>
  <si>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</si>
  <si>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</si>
  <si>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</si>
  <si>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</si>
  <si>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</si>
  <si>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</si>
  <si>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</si>
  <si>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</si>
  <si>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</si>
  <si>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</si>
  <si>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</si>
  <si>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</si>
  <si>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</si>
  <si>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</si>
  <si>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</si>
  <si>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</si>
  <si>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</si>
  <si>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</si>
  <si>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</si>
  <si>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</si>
  <si>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</si>
  <si>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</si>
  <si>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</si>
  <si>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</si>
  <si>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</si>
  <si>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</si>
  <si>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</si>
  <si>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</si>
  <si>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</si>
  <si>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</si>
  <si>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</si>
  <si>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</si>
  <si>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</si>
  <si>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</si>
  <si>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</si>
  <si>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</si>
  <si>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</si>
  <si>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</si>
  <si>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</si>
  <si>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</si>
  <si>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</si>
  <si>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</si>
  <si>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</si>
  <si>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</si>
  <si>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</si>
  <si>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</si>
  <si>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</si>
  <si>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</si>
  <si>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</si>
  <si>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</si>
  <si>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</si>
  <si>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</si>
  <si>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</si>
  <si>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</si>
  <si>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</si>
  <si>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</si>
  <si>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</si>
  <si>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</si>
  <si>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</si>
  <si>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</si>
  <si>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</si>
  <si>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</si>
  <si>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</si>
  <si>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</si>
  <si>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</si>
  <si>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</si>
  <si>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</si>
  <si>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</si>
  <si>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</si>
  <si>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</si>
  <si>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</si>
  <si>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</si>
  <si>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</si>
  <si>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</si>
  <si>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</si>
  <si>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</si>
  <si>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</si>
  <si>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</si>
  <si>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</si>
  <si>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</si>
  <si>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</si>
  <si>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</si>
  <si>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</si>
  <si>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</si>
  <si>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</si>
  <si>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</si>
  <si>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</si>
  <si>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</si>
  <si>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</si>
  <si>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</si>
  <si>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</si>
  <si>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</si>
  <si>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</si>
  <si>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</si>
  <si>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</si>
  <si>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</si>
  <si>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</si>
  <si>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</si>
  <si>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</si>
  <si>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</si>
  <si>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</si>
  <si>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</si>
  <si>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</si>
  <si>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</si>
  <si>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</si>
  <si>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</si>
  <si>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</si>
  <si>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</si>
  <si>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</si>
  <si>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</si>
  <si>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</si>
  <si>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</si>
  <si>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</si>
  <si>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</si>
  <si>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</si>
  <si>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</si>
  <si>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</si>
  <si>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</si>
  <si>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</si>
  <si>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</si>
  <si>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</si>
  <si>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</si>
  <si>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</si>
  <si>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</si>
  <si>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</si>
  <si>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</si>
  <si>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</si>
  <si>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</si>
  <si>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</si>
  <si>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</si>
  <si>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</si>
  <si>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</si>
  <si>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</si>
  <si>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</si>
  <si>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</si>
  <si>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</si>
  <si>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</si>
  <si>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</si>
  <si>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</si>
  <si>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</si>
  <si>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</si>
  <si>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</si>
  <si>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</si>
  <si>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</si>
  <si>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</si>
  <si>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</si>
  <si>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</si>
  <si>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</si>
  <si>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</si>
  <si>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</si>
  <si>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</si>
  <si>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</si>
  <si>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</si>
  <si>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</si>
  <si>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</si>
  <si>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</si>
  <si>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</si>
  <si>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</si>
  <si>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</si>
  <si>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</si>
  <si>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</si>
  <si>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</si>
  <si>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</si>
  <si>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</si>
  <si>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</si>
  <si>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</si>
  <si>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</si>
  <si>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</si>
  <si>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</si>
  <si>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</si>
  <si>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</si>
  <si>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</si>
  <si>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</si>
  <si>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</si>
  <si>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</si>
  <si>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</si>
  <si>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</si>
  <si>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</si>
  <si>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</si>
  <si>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</si>
  <si>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</si>
  <si>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</si>
  <si>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</si>
  <si>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</si>
  <si>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</si>
  <si>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</si>
  <si>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</si>
  <si>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</si>
  <si>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</si>
  <si>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</si>
  <si>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</si>
  <si>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</si>
  <si>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</si>
  <si>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</si>
  <si>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</si>
  <si>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</si>
  <si>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</si>
  <si>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</si>
  <si>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</si>
  <si>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</si>
  <si>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</si>
  <si>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</si>
  <si>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</si>
  <si>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</si>
  <si>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</si>
  <si>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</si>
  <si>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</si>
  <si>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</si>
  <si>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</si>
  <si>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</si>
  <si>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</si>
  <si>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</si>
  <si>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</si>
  <si>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</si>
  <si>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</si>
  <si>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</si>
  <si>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</si>
  <si>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</si>
  <si>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</si>
  <si>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</si>
  <si>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</si>
  <si>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</si>
  <si>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</si>
  <si>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</si>
  <si>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</si>
  <si>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</si>
  <si>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</si>
  <si>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</si>
  <si>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</si>
  <si>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</si>
  <si>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</si>
  <si>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</si>
  <si>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</si>
  <si>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</si>
  <si>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</si>
  <si>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</si>
  <si>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</si>
  <si>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</si>
  <si>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</si>
  <si>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</si>
  <si>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</si>
  <si>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</si>
  <si>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</si>
  <si>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</si>
  <si>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</si>
  <si>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</si>
  <si>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</si>
  <si>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</si>
  <si>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</si>
  <si>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</si>
  <si>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</si>
  <si>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</si>
  <si>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</si>
  <si>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</si>
  <si>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</si>
  <si>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</si>
  <si>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</si>
  <si>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</si>
  <si>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</si>
  <si>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</si>
  <si>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</si>
  <si>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</si>
  <si>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</si>
  <si>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</si>
  <si>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</si>
  <si>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</si>
  <si>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</si>
  <si>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</si>
  <si>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</si>
  <si>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</si>
  <si>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</si>
  <si>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</si>
  <si>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</si>
  <si>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</si>
  <si>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</si>
  <si>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</si>
  <si>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</si>
  <si>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</si>
  <si>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</si>
  <si>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</si>
  <si>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</si>
  <si>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</si>
  <si>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</si>
  <si>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</si>
  <si>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</si>
  <si>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</si>
  <si>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</si>
  <si>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</si>
  <si>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</si>
  <si>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</si>
  <si>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</si>
  <si>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</si>
  <si>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</si>
  <si>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</si>
  <si>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</si>
  <si>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</si>
  <si>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</si>
  <si>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</si>
  <si>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</si>
  <si>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</si>
  <si>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</si>
  <si>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</si>
  <si>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</si>
  <si>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</si>
  <si>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</si>
  <si>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</si>
  <si>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</si>
  <si>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</si>
  <si>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</si>
  <si>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</si>
  <si>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</si>
  <si>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</si>
  <si>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</si>
  <si>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</si>
  <si>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</si>
  <si>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</si>
  <si>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</si>
  <si>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</si>
  <si>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</si>
  <si>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</si>
  <si>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</si>
  <si>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</si>
  <si>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</si>
  <si>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</si>
  <si>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</si>
  <si>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</si>
  <si>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</si>
  <si>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</si>
  <si>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</si>
  <si>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</si>
  <si>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</si>
  <si>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</si>
  <si>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</si>
  <si>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</si>
  <si>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</si>
  <si>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</si>
  <si>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</si>
  <si>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</si>
  <si>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</si>
  <si>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</si>
  <si>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</si>
  <si>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</si>
  <si>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</si>
  <si>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</si>
  <si>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</si>
  <si>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</si>
  <si>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</si>
  <si>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</si>
  <si>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</si>
  <si>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</si>
  <si>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</si>
  <si>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</si>
  <si>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</si>
  <si>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</si>
  <si>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</si>
  <si>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</si>
  <si>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</si>
  <si>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</si>
  <si>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</si>
  <si>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</si>
  <si>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</si>
  <si>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</si>
  <si>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</si>
  <si>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</si>
  <si>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</si>
  <si>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</si>
  <si>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</si>
  <si>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</si>
  <si>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</si>
  <si>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</si>
  <si>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</si>
  <si>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</si>
  <si>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</si>
  <si>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</si>
  <si>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</si>
  <si>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</si>
  <si>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</si>
  <si>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</si>
  <si>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</si>
  <si>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</si>
  <si>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</si>
  <si>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</si>
  <si>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</si>
  <si>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</si>
  <si>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</si>
  <si>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</si>
  <si>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</si>
  <si>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</si>
  <si>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</si>
  <si>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</si>
  <si>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</si>
  <si>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</si>
  <si>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</si>
  <si>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</si>
  <si>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</si>
  <si>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</si>
  <si>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</si>
  <si>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</si>
  <si>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</si>
  <si>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</si>
  <si>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</si>
  <si>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</si>
  <si>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</si>
  <si>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</si>
  <si>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</si>
  <si>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</si>
  <si>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</si>
  <si>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</si>
  <si>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</si>
  <si>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</si>
  <si>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</si>
  <si>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</si>
  <si>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</si>
  <si>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</si>
  <si>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</si>
  <si>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</si>
  <si>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</si>
  <si>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</si>
  <si>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</si>
  <si>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</si>
  <si>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</si>
  <si>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</si>
  <si>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</si>
  <si>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</si>
  <si>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</si>
  <si>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</si>
  <si>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</si>
  <si>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</si>
  <si>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</si>
  <si>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</si>
  <si>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</si>
  <si>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</si>
  <si>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</si>
  <si>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</si>
  <si>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</si>
  <si>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</si>
  <si>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</si>
  <si>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</si>
  <si>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</si>
  <si>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</si>
  <si>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</si>
  <si>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</si>
  <si>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</si>
  <si>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</si>
  <si>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</si>
  <si>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</si>
  <si>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</si>
  <si>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</si>
  <si>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</si>
  <si>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</si>
  <si>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</si>
  <si>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</si>
  <si>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</si>
  <si>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</si>
  <si>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</si>
  <si>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</si>
  <si>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</si>
  <si>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</si>
  <si>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</si>
  <si>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</si>
  <si>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</si>
  <si>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</si>
  <si>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</si>
  <si>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</si>
  <si>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</si>
  <si>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</si>
  <si>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</si>
  <si>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</si>
  <si>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</si>
  <si>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</si>
  <si>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</si>
  <si>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</si>
  <si>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</si>
  <si>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</si>
  <si>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</si>
  <si>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</si>
  <si>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</si>
  <si>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</si>
  <si>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</si>
  <si>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</si>
  <si>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</si>
  <si>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</si>
  <si>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</si>
  <si>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</si>
  <si>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</si>
  <si>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</si>
  <si>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</si>
  <si>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</si>
  <si>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</si>
  <si>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</si>
  <si>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</si>
  <si>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</si>
  <si>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</si>
  <si>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</si>
  <si>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</si>
  <si>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</si>
  <si>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</si>
  <si>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</si>
  <si>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</si>
  <si>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</si>
  <si>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</si>
  <si>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</si>
  <si>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</si>
  <si>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</si>
  <si>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</si>
  <si>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</si>
  <si>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</si>
  <si>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</si>
  <si>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</si>
  <si>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</si>
  <si>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</si>
  <si>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</si>
  <si>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</si>
  <si>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</si>
  <si>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</si>
  <si>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</si>
  <si>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</si>
  <si>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</si>
  <si>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</si>
  <si>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</si>
  <si>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</si>
  <si>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</si>
  <si>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</si>
  <si>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</si>
  <si>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</si>
  <si>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</si>
  <si>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</si>
  <si>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</si>
  <si>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</si>
  <si>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</si>
  <si>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</si>
  <si>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</si>
  <si>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</si>
  <si>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</si>
  <si>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</si>
  <si>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</si>
  <si>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</si>
  <si>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</si>
  <si>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</si>
  <si>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</si>
  <si>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</si>
  <si>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</si>
  <si>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</si>
  <si>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</si>
  <si>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</si>
  <si>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</si>
  <si>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</si>
  <si>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</si>
  <si>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</si>
  <si>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</si>
  <si>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</si>
  <si>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</si>
  <si>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</si>
  <si>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</si>
  <si>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</si>
  <si>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</si>
  <si>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</si>
  <si>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</si>
  <si>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</si>
  <si>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</si>
  <si>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</si>
  <si>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</si>
  <si>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</si>
  <si>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</si>
  <si>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</si>
  <si>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</si>
  <si>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</si>
  <si>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</si>
  <si>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</si>
  <si>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</si>
  <si>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</si>
  <si>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</si>
  <si>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</si>
  <si>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</si>
  <si>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</si>
  <si>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</si>
  <si>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</si>
  <si>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</si>
  <si>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</si>
  <si>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</si>
  <si>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</si>
  <si>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</si>
  <si>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</si>
  <si>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</si>
  <si>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</si>
  <si>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</si>
  <si>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</si>
  <si>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</si>
  <si>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</si>
  <si>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</si>
  <si>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</si>
  <si>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</si>
  <si>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</si>
  <si>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</si>
  <si>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</si>
  <si>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</si>
  <si>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</si>
  <si>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</si>
  <si>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</si>
  <si>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</si>
  <si>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</si>
  <si>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</si>
  <si>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</si>
  <si>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</si>
  <si>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</si>
  <si>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</si>
  <si>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</si>
  <si>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</si>
  <si>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</si>
  <si>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</si>
  <si>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</si>
  <si>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</si>
  <si>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</si>
  <si>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</si>
  <si>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</si>
  <si>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</si>
  <si>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</si>
  <si>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</si>
  <si>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</si>
  <si>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</si>
  <si>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</si>
  <si>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</si>
  <si>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</si>
  <si>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</si>
  <si>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</si>
  <si>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</si>
  <si>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</si>
  <si>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</si>
  <si>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</si>
  <si>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</si>
  <si>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</si>
  <si>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</si>
  <si>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</si>
  <si>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</si>
  <si>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</si>
  <si>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</si>
  <si>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</si>
  <si>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</si>
  <si>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</si>
  <si>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</si>
  <si>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</si>
  <si>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</si>
  <si>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</si>
  <si>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</si>
  <si>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</si>
  <si>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</si>
  <si>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</si>
  <si>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</si>
  <si>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</si>
  <si>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</si>
  <si>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</si>
  <si>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</si>
  <si>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</si>
  <si>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</si>
  <si>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</si>
  <si>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</si>
  <si>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</si>
  <si>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</si>
  <si>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</si>
  <si>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</si>
  <si>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</si>
  <si>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</si>
  <si>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</si>
  <si>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</si>
  <si>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</si>
  <si>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</si>
  <si>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</si>
  <si>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</si>
  <si>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</si>
  <si>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</si>
  <si>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</si>
  <si>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</si>
  <si>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</si>
  <si>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</si>
  <si>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</si>
  <si>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</si>
  <si>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</si>
  <si>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</si>
  <si>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</si>
  <si>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</si>
  <si>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</si>
  <si>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</si>
  <si>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</si>
  <si>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</si>
  <si>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</si>
  <si>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</si>
  <si>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</si>
  <si>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</si>
  <si>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</si>
  <si>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</si>
  <si>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</si>
  <si>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</si>
  <si>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</si>
  <si>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</si>
  <si>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</si>
  <si>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</si>
  <si>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</si>
  <si>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</si>
  <si>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</si>
  <si>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</si>
  <si>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</si>
  <si>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</si>
  <si>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</si>
  <si>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</si>
  <si>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</si>
  <si>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</si>
  <si>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</si>
  <si>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</si>
  <si>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</si>
  <si>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</si>
  <si>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</si>
  <si>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</si>
  <si>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</si>
  <si>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</si>
  <si>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</si>
  <si>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</si>
  <si>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</si>
  <si>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</si>
  <si>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</si>
  <si>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</si>
  <si>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</si>
  <si>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</si>
  <si>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</si>
  <si>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</si>
  <si>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</si>
  <si>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</si>
  <si>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</si>
  <si>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</si>
  <si>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</si>
  <si>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</si>
  <si>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</si>
  <si>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</si>
  <si>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</si>
  <si>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</si>
  <si>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</si>
  <si>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</si>
  <si>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</si>
  <si>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</si>
  <si>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</si>
  <si>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</si>
  <si>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</si>
  <si>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</si>
  <si>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</si>
  <si>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</si>
  <si>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</si>
  <si>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</si>
  <si>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</si>
  <si>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</si>
  <si>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</si>
  <si>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</si>
  <si>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</si>
  <si>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</si>
  <si>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</si>
  <si>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</si>
  <si>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</si>
  <si>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</si>
  <si>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</si>
  <si>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</si>
  <si>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</si>
  <si>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</si>
  <si>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</si>
  <si>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</si>
  <si>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</si>
  <si>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</si>
  <si>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</si>
  <si>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</si>
  <si>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</si>
  <si>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</si>
  <si>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</si>
  <si>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</si>
  <si>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</si>
  <si>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</si>
  <si>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</si>
  <si>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</si>
  <si>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</si>
  <si>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</si>
  <si>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</si>
  <si>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</si>
  <si>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</si>
  <si>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</si>
  <si>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</si>
  <si>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</si>
  <si>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</si>
  <si>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</si>
  <si>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</si>
  <si>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</si>
  <si>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</si>
  <si>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</si>
  <si>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</si>
  <si>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</si>
  <si>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</si>
  <si>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</si>
  <si>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</si>
  <si>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</si>
  <si>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</si>
  <si>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</si>
  <si>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</si>
  <si>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</si>
  <si>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</si>
  <si>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</si>
  <si>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</si>
  <si>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</si>
  <si>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</si>
  <si>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</si>
  <si>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</si>
  <si>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</si>
  <si>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</si>
  <si>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</si>
  <si>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</si>
  <si>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</si>
  <si>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</si>
  <si>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</si>
  <si>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</si>
  <si>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</si>
  <si>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</si>
  <si>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</si>
  <si>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</si>
  <si>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</si>
  <si>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</si>
  <si>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</si>
  <si>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</si>
  <si>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</si>
  <si>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</si>
  <si>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</si>
  <si>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</si>
  <si>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</si>
  <si>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</si>
  <si>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</si>
  <si>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</si>
  <si>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</si>
  <si>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</si>
  <si>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</si>
  <si>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</si>
  <si>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</si>
  <si>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</si>
  <si>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</si>
  <si>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</si>
  <si>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</si>
  <si>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</si>
  <si>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</si>
  <si>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</si>
  <si>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</si>
  <si>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</si>
  <si>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</si>
  <si>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</si>
  <si>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</si>
  <si>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</si>
  <si>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</si>
  <si>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</si>
  <si>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</si>
  <si>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</si>
  <si>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</si>
  <si>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</si>
  <si>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</si>
  <si>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</si>
  <si>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</si>
  <si>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</si>
  <si>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</si>
  <si>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</si>
  <si>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</si>
  <si>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</si>
  <si>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</si>
  <si>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</si>
  <si>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</si>
  <si>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</si>
  <si>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</si>
  <si>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</si>
  <si>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</si>
  <si>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</si>
  <si>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</si>
  <si>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</si>
  <si>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</si>
  <si>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</si>
  <si>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</si>
  <si>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</si>
  <si>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</si>
  <si>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</si>
  <si>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</si>
  <si>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</si>
  <si>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</si>
  <si>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</si>
  <si>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</si>
  <si>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</si>
  <si>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</si>
  <si>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</si>
  <si>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</si>
  <si>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</si>
  <si>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</si>
  <si>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</si>
  <si>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</si>
  <si>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</si>
  <si>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</si>
  <si>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</si>
  <si>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</si>
  <si>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</si>
  <si>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</si>
  <si>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</si>
  <si>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</si>
  <si>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</si>
  <si>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</si>
  <si>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</si>
  <si>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2021-88-2000159.0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</si>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</sst>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3" zoomScale="75" zoomScaleNormal="7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1158</v>
      </c>
      <c r="J20" s="143" t="s">
        <v>945</v>
      </c>
      <c r="K20" s="144">
        <v>1476210490</v>
      </c>
      <c r="L20" s="145">
        <v>44193</v>
      </c>
      <c r="M20" s="145">
        <v>44561</v>
      </c>
      <c r="N20" s="129">
        <f>+(M20-L20)/30</f>
        <v>12.266666666666667</v>
      </c>
      <c r="O20" s="132"/>
      <c r="U20" s="128"/>
      <c r="V20" s="105">
        <f ca="1">NOW()</f>
        <v>44194.717921064817</v>
      </c>
      <c r="W20" s="105">
        <f ca="1">NOW()</f>
        <v>44194.717921064817</v>
      </c>
    </row>
    <row r="21" spans="1:23" ht="30" customHeight="1" outlineLevel="1" x14ac:dyDescent="0.25">
      <c r="A21" s="9"/>
      <c r="B21" s="71"/>
      <c r="C21" s="5"/>
      <c r="D21" s="5"/>
      <c r="E21" s="5"/>
      <c r="F21" s="5"/>
      <c r="G21" s="5"/>
      <c r="H21" s="70"/>
      <c r="I21" s="142" t="s">
        <v>1158</v>
      </c>
      <c r="J21" s="143" t="s">
        <v>807</v>
      </c>
      <c r="K21" s="144">
        <v>0</v>
      </c>
      <c r="L21" s="145">
        <v>44193</v>
      </c>
      <c r="M21" s="145">
        <v>44561</v>
      </c>
      <c r="N21" s="129">
        <f t="shared" ref="N21:N35" si="0">+(M21-L21)/30</f>
        <v>12.266666666666667</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59048419.600000001</v>
      </c>
      <c r="F185" s="92"/>
      <c r="G185" s="93"/>
      <c r="H185" s="88"/>
      <c r="I185" s="90" t="s">
        <v>2627</v>
      </c>
      <c r="J185" s="159">
        <f>+SUM(M179:M183)</f>
        <v>0.04</v>
      </c>
      <c r="K185" s="231" t="s">
        <v>2628</v>
      </c>
      <c r="L185" s="231"/>
      <c r="M185" s="94">
        <f>+J185*(SUM(K20:K35))</f>
        <v>59048419.600000001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terms/"/>
    <ds:schemaRef ds:uri="http://schemas.microsoft.com/office/2006/metadata/properties"/>
    <ds:schemaRef ds:uri="a65d333d-5b59-4810-bc94-b80d9325abbc"/>
    <ds:schemaRef ds:uri="http://schemas.microsoft.com/office/2006/documentManagement/types"/>
    <ds:schemaRef ds:uri="http://purl.org/dc/dcmitype/"/>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2020-12-29T22:13:57Z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