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MANIFESTACIONES MAGDALENA 2021\2021-47-1000122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<sst xmlns="http://schemas.openxmlformats.org/spreadsheetml/2006/main" count="3156" uniqueCount="2696">
  <si>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</si>
  <si>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</si>
  <si>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</si>
  <si>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</si>
  <si>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</si>
  <si>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</si>
  <si>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</si>
  <si>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</si>
  <si>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</si>
  <si>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</si>
  <si>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</si>
  <si>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</si>
  <si>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</si>
  <si>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</si>
  <si>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</si>
  <si>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</si>
  <si>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</si>
  <si>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</si>
  <si>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</si>
  <si>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</si>
  <si>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</si>
  <si>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</si>
  <si>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</si>
  <si>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</si>
  <si>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</si>
  <si>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</si>
  <si>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</si>
  <si>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</si>
  <si>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</si>
  <si>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</si>
  <si>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</si>
  <si>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</si>
  <si>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</si>
  <si>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</si>
  <si>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</si>
  <si>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</si>
  <si>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</si>
  <si>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</si>
  <si>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</si>
  <si>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</si>
  <si>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</si>
  <si>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</si>
  <si>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</si>
  <si>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</si>
  <si>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</si>
  <si>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</si>
  <si>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</si>
  <si>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</si>
  <si>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</si>
  <si>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</si>
  <si>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</si>
  <si>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</si>
  <si>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</si>
  <si>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</si>
  <si>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</si>
  <si>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</si>
  <si>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</si>
  <si>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</si>
  <si>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</si>
  <si>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</si>
  <si>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</si>
  <si>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</si>
  <si>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</si>
  <si>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</si>
  <si>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</si>
  <si>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</si>
  <si>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</si>
  <si>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</si>
  <si>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</si>
  <si>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</si>
  <si>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</si>
  <si>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</si>
  <si>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</si>
  <si>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</si>
  <si>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</si>
  <si>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</si>
  <si>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</si>
  <si>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</si>
  <si>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</si>
  <si>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</si>
  <si>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</si>
  <si>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</si>
  <si>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</si>
  <si>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</si>
  <si>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</si>
  <si>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</si>
  <si>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</si>
  <si>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</si>
  <si>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</si>
  <si>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</si>
  <si>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</si>
  <si>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</si>
  <si>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</si>
  <si>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</si>
  <si>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</si>
  <si>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</si>
  <si>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</si>
  <si>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</si>
  <si>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</si>
  <si>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</si>
  <si>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</si>
  <si>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</si>
  <si>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</si>
  <si>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</si>
  <si>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</si>
  <si>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</si>
  <si>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</si>
  <si>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</si>
  <si>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</si>
  <si>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</si>
  <si>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</si>
  <si>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</si>
  <si>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</si>
  <si>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</si>
  <si>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</si>
  <si>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</si>
  <si>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</si>
  <si>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</si>
  <si>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</si>
  <si>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</si>
  <si>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</si>
  <si>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</si>
  <si>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</si>
  <si>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</si>
  <si>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</si>
  <si>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</si>
  <si>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</si>
  <si>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</si>
  <si>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</si>
  <si>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</si>
  <si>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</si>
  <si>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</si>
  <si>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</si>
  <si>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</si>
  <si>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</si>
  <si>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</si>
  <si>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</si>
  <si>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</si>
  <si>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</si>
  <si>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</si>
  <si>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</si>
  <si>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</si>
  <si>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</si>
  <si>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</si>
  <si>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</si>
  <si>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</si>
  <si>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</si>
  <si>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</si>
  <si>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</si>
  <si>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</si>
  <si>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</si>
  <si>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</si>
  <si>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</si>
  <si>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</si>
  <si>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</si>
  <si>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</si>
  <si>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</si>
  <si>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</si>
  <si>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</si>
  <si>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</si>
  <si>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</si>
  <si>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</si>
  <si>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</si>
  <si>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</si>
  <si>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</si>
  <si>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</si>
  <si>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</si>
  <si>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</si>
  <si>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</si>
  <si>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</si>
  <si>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</si>
  <si>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</si>
  <si>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</si>
  <si>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</si>
  <si>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</si>
  <si>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</si>
  <si>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</si>
  <si>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</si>
  <si>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</si>
  <si>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</si>
  <si>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</si>
  <si>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</si>
  <si>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</si>
  <si>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</si>
  <si>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</si>
  <si>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</si>
  <si>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</si>
  <si>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</si>
  <si>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</si>
  <si>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</si>
  <si>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</si>
  <si>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</si>
  <si>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</si>
  <si>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</si>
  <si>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</si>
  <si>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</si>
  <si>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</si>
  <si>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</si>
  <si>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</si>
  <si>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</si>
  <si>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</si>
  <si>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</si>
  <si>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</si>
  <si>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</si>
  <si>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</si>
  <si>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</si>
  <si>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</si>
  <si>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</si>
  <si>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</si>
  <si>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</si>
  <si>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</si>
  <si>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</si>
  <si>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</si>
  <si>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</si>
  <si>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</si>
  <si>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</si>
  <si>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</si>
  <si>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</si>
  <si>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</si>
  <si>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</si>
  <si>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</si>
  <si>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</si>
  <si>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</si>
  <si>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</si>
  <si>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</si>
  <si>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</si>
  <si>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</si>
  <si>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</si>
  <si>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</si>
  <si>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</si>
  <si>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</si>
  <si>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</si>
  <si>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</si>
  <si>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</si>
  <si>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</si>
  <si>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</si>
  <si>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</si>
  <si>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</si>
  <si>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</si>
  <si>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</si>
  <si>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</si>
  <si>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</si>
  <si>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</si>
  <si>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</si>
  <si>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</si>
  <si>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</si>
  <si>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</si>
  <si>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</si>
  <si>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</si>
  <si>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</si>
  <si>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</si>
  <si>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</si>
  <si>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</si>
  <si>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</si>
  <si>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</si>
  <si>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</si>
  <si>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</si>
  <si>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</si>
  <si>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</si>
  <si>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</si>
  <si>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</si>
  <si>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</si>
  <si>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</si>
  <si>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</si>
  <si>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</si>
  <si>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</si>
  <si>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</si>
  <si>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</si>
  <si>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</si>
  <si>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</si>
  <si>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</si>
  <si>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</si>
  <si>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</si>
  <si>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</si>
  <si>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</si>
  <si>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</si>
  <si>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</si>
  <si>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</si>
  <si>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</si>
  <si>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</si>
  <si>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</si>
  <si>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</si>
  <si>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</si>
  <si>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</si>
  <si>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</si>
  <si>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</si>
  <si>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</si>
  <si>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</si>
  <si>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</si>
  <si>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</si>
  <si>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</si>
  <si>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</si>
  <si>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</si>
  <si>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</si>
  <si>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</si>
  <si>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</si>
  <si>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</si>
  <si>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</si>
  <si>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</si>
  <si>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</si>
  <si>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</si>
  <si>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</si>
  <si>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</si>
  <si>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</si>
  <si>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</si>
  <si>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</si>
  <si>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</si>
  <si>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</si>
  <si>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</si>
  <si>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</si>
  <si>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</si>
  <si>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</si>
  <si>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</si>
  <si>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</si>
  <si>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</si>
  <si>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</si>
  <si>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</si>
  <si>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</si>
  <si>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</si>
  <si>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</si>
  <si>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</si>
  <si>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</si>
  <si>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</si>
  <si>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</si>
  <si>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</si>
  <si>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</si>
  <si>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</si>
  <si>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</si>
  <si>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</si>
  <si>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</si>
  <si>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</si>
  <si>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</si>
  <si>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</si>
  <si>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</si>
  <si>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</si>
  <si>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</si>
  <si>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</si>
  <si>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</si>
  <si>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</si>
  <si>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</si>
  <si>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</si>
  <si>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</si>
  <si>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</si>
  <si>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</si>
  <si>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</si>
  <si>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</si>
  <si>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</si>
  <si>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</si>
  <si>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</si>
  <si>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</si>
  <si>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</si>
  <si>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</si>
  <si>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</si>
  <si>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</si>
  <si>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</si>
  <si>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</si>
  <si>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</si>
  <si>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</si>
  <si>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</si>
  <si>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</si>
  <si>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</si>
  <si>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</si>
  <si>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</si>
  <si>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</si>
  <si>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</si>
  <si>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</si>
  <si>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</si>
  <si>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</si>
  <si>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</si>
  <si>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</si>
  <si>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</si>
  <si>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</si>
  <si>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</si>
  <si>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</si>
  <si>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</si>
  <si>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</si>
  <si>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</si>
  <si>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</si>
  <si>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</si>
  <si>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</si>
  <si>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</si>
  <si>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</si>
  <si>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</si>
  <si>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</si>
  <si>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</si>
  <si>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</si>
  <si>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</si>
  <si>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</si>
  <si>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</si>
  <si>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</si>
  <si>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</si>
  <si>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</si>
  <si>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</si>
  <si>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</si>
  <si>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</si>
  <si>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</si>
  <si>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</si>
  <si>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</si>
  <si>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</si>
  <si>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</si>
  <si>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</si>
  <si>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</si>
  <si>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</si>
  <si>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</si>
  <si>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</si>
  <si>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</si>
  <si>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</si>
  <si>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</si>
  <si>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</si>
  <si>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</si>
  <si>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</si>
  <si>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</si>
  <si>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</si>
  <si>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</si>
  <si>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</si>
  <si>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</si>
  <si>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</si>
  <si>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</si>
  <si>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</si>
  <si>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</si>
  <si>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</si>
  <si>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</si>
  <si>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</si>
  <si>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</si>
  <si>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</si>
  <si>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</si>
  <si>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</si>
  <si>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</si>
  <si>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</si>
  <si>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</si>
  <si>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</si>
  <si>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</si>
  <si>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</si>
  <si>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</si>
  <si>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</si>
  <si>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</si>
  <si>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</si>
  <si>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</si>
  <si>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</si>
  <si>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</si>
  <si>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</si>
  <si>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</si>
  <si>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</si>
  <si>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</si>
  <si>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</si>
  <si>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</si>
  <si>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</si>
  <si>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</si>
  <si>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</si>
  <si>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</si>
  <si>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</si>
  <si>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</si>
  <si>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</si>
  <si>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</si>
  <si>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</si>
  <si>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</si>
  <si>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</si>
  <si>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</si>
  <si>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</si>
  <si>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</si>
  <si>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</si>
  <si>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</si>
  <si>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</si>
  <si>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</si>
  <si>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</si>
  <si>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</si>
  <si>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</si>
  <si>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</si>
  <si>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</si>
  <si>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</si>
  <si>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</si>
  <si>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</si>
  <si>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</si>
  <si>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</si>
  <si>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</si>
  <si>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</si>
  <si>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</si>
  <si>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</si>
  <si>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</si>
  <si>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</si>
  <si>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</si>
  <si>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</si>
  <si>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</si>
  <si>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</si>
  <si>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</si>
  <si>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</si>
  <si>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</si>
  <si>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</si>
  <si>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</si>
  <si>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</si>
  <si>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</si>
  <si>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</si>
  <si>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</si>
  <si>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</si>
  <si>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</si>
  <si>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</si>
  <si>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</si>
  <si>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</si>
  <si>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</si>
  <si>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</si>
  <si>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</si>
  <si>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</si>
  <si>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</si>
  <si>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</si>
  <si>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</si>
  <si>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</si>
  <si>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</si>
  <si>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</si>
  <si>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</si>
  <si>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</si>
  <si>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</si>
  <si>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</si>
  <si>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</si>
  <si>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</si>
  <si>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</si>
  <si>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</si>
  <si>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</si>
  <si>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</si>
  <si>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</si>
  <si>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</si>
  <si>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</si>
  <si>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</si>
  <si>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</si>
  <si>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</si>
  <si>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</si>
  <si>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</si>
  <si>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</si>
  <si>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</si>
  <si>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</si>
  <si>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</si>
  <si>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</si>
  <si>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</si>
  <si>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</si>
  <si>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</si>
  <si>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</si>
  <si>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</si>
  <si>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</si>
  <si>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</si>
  <si>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</si>
  <si>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</si>
  <si>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</si>
  <si>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</si>
  <si>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</si>
  <si>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</si>
  <si>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</si>
  <si>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</si>
  <si>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</si>
  <si>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</si>
  <si>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</si>
  <si>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</si>
  <si>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</si>
  <si>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</si>
  <si>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</si>
  <si>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</si>
  <si>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</si>
  <si>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</si>
  <si>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</si>
  <si>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</si>
  <si>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</si>
  <si>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</si>
  <si>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</si>
  <si>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</si>
  <si>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</si>
  <si>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</si>
  <si>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</si>
  <si>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</si>
  <si>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</si>
  <si>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</si>
  <si>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</si>
  <si>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</si>
  <si>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</si>
  <si>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</si>
  <si>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</si>
  <si>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</si>
  <si>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</si>
  <si>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</si>
  <si>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</si>
  <si>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</si>
  <si>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</si>
  <si>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</si>
  <si>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</si>
  <si>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</si>
  <si>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</si>
  <si>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</si>
  <si>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</si>
  <si>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</si>
  <si>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</si>
  <si>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</si>
  <si>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</si>
  <si>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</si>
  <si>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</si>
  <si>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</si>
  <si>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</si>
  <si>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</si>
  <si>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</si>
  <si>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</si>
  <si>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</si>
  <si>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</si>
  <si>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</si>
  <si>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</si>
  <si>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</si>
  <si>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</si>
  <si>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</si>
  <si>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</si>
  <si>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</si>
  <si>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</si>
  <si>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</si>
  <si>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</si>
  <si>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</si>
  <si>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</si>
  <si>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</si>
  <si>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</si>
  <si>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</si>
  <si>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</si>
  <si>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</si>
  <si>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</si>
  <si>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</si>
  <si>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</si>
  <si>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</si>
  <si>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</si>
  <si>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</si>
  <si>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</si>
  <si>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</si>
  <si>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</si>
  <si>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</si>
  <si>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</si>
  <si>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</si>
  <si>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</si>
  <si>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</si>
  <si>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</si>
  <si>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</si>
  <si>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</si>
  <si>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</si>
  <si>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</si>
  <si>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</si>
  <si>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</si>
  <si>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</si>
  <si>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</si>
  <si>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</si>
  <si>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</si>
  <si>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</si>
  <si>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</si>
  <si>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</si>
  <si>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</si>
  <si>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</si>
  <si>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</si>
  <si>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</si>
  <si>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</si>
  <si>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</si>
  <si>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</si>
  <si>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</si>
  <si>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</si>
  <si>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</si>
  <si>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</si>
  <si>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</si>
  <si>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</si>
  <si>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</si>
  <si>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</si>
  <si>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</si>
  <si>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</si>
  <si>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</si>
  <si>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</si>
  <si>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</si>
  <si>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</si>
  <si>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</si>
  <si>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</si>
  <si>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</si>
  <si>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</si>
  <si>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</si>
  <si>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</si>
  <si>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</si>
  <si>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</si>
  <si>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</si>
  <si>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</si>
  <si>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</si>
  <si>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</si>
  <si>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</si>
  <si>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</si>
  <si>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</si>
  <si>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</si>
  <si>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</si>
  <si>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</si>
  <si>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</si>
  <si>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</si>
  <si>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</si>
  <si>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</si>
  <si>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</si>
  <si>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</si>
  <si>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</si>
  <si>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</si>
  <si>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</si>
  <si>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</si>
  <si>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</si>
  <si>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</si>
  <si>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</si>
  <si>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</si>
  <si>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</si>
  <si>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</si>
  <si>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</si>
  <si>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</si>
  <si>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</si>
  <si>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</si>
  <si>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</si>
  <si>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</si>
  <si>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</si>
  <si>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</si>
  <si>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</si>
  <si>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</si>
  <si>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</si>
  <si>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</si>
  <si>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</si>
  <si>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</si>
  <si>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</si>
  <si>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</si>
  <si>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</si>
  <si>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</si>
  <si>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</si>
  <si>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</si>
  <si>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</si>
  <si>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</si>
  <si>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</si>
  <si>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</si>
  <si>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</si>
  <si>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</si>
  <si>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</si>
  <si>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</si>
  <si>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</si>
  <si>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</si>
  <si>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</si>
  <si>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</si>
  <si>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</si>
  <si>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</si>
  <si>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</si>
  <si>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</si>
  <si>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</si>
  <si>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</si>
  <si>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</si>
  <si>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</si>
  <si>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</si>
  <si>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</si>
  <si>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</si>
  <si>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</si>
  <si>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</si>
  <si>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</si>
  <si>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</si>
  <si>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</si>
  <si>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</si>
  <si>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</si>
  <si>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</si>
  <si>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</si>
  <si>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</si>
  <si>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</si>
  <si>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</si>
  <si>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</si>
  <si>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</si>
  <si>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</si>
  <si>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</si>
  <si>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</si>
  <si>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</si>
  <si>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</si>
  <si>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</si>
  <si>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</si>
  <si>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</si>
  <si>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</si>
  <si>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</si>
  <si>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</si>
  <si>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</si>
  <si>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</si>
  <si>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</si>
  <si>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</si>
  <si>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</si>
  <si>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</si>
  <si>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</si>
  <si>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</si>
  <si>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</si>
  <si>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</si>
  <si>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</si>
  <si>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</si>
  <si>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</si>
  <si>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</si>
  <si>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</si>
  <si>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</si>
  <si>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</si>
  <si>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</si>
  <si>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</si>
  <si>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</si>
  <si>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</si>
  <si>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</si>
  <si>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</si>
  <si>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</si>
  <si>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</si>
  <si>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</si>
  <si>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</si>
  <si>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</si>
  <si>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</si>
  <si>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</si>
  <si>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</si>
  <si>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</si>
  <si>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</si>
  <si>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</si>
  <si>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</si>
  <si>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</si>
  <si>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</si>
  <si>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</si>
  <si>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</si>
  <si>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</si>
  <si>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</si>
  <si>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</si>
  <si>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</si>
  <si>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</si>
  <si>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</si>
  <si>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</si>
  <si>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</si>
  <si>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</si>
  <si>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</si>
  <si>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</si>
  <si>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</si>
  <si>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</si>
  <si>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</si>
  <si>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</si>
  <si>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</si>
  <si>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</si>
  <si>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</si>
  <si>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</si>
  <si>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</si>
  <si>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</si>
  <si>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</si>
  <si>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</si>
  <si>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</si>
  <si>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</si>
  <si>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</si>
  <si>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</si>
  <si>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</si>
  <si>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</si>
  <si>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</si>
  <si>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</si>
  <si>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</si>
  <si>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</si>
  <si>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</si>
  <si>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</si>
  <si>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</si>
  <si>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</si>
  <si>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</si>
  <si>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</si>
  <si>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</si>
  <si>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</si>
  <si>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</si>
  <si>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</si>
  <si>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</si>
  <si>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</si>
  <si>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</si>
  <si>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</si>
  <si>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</si>
  <si>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</si>
  <si>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</si>
  <si>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</si>
  <si>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</si>
  <si>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</si>
  <si>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</si>
  <si>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</si>
  <si>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</si>
  <si>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</si>
  <si>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</si>
  <si>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</si>
  <si>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</si>
  <si>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</si>
  <si>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</si>
  <si>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</si>
  <si>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</si>
  <si>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</si>
  <si>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</si>
  <si>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</si>
  <si>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</si>
  <si>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</si>
  <si>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</si>
  <si>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</si>
  <si>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</si>
  <si>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</si>
  <si>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</si>
  <si>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</si>
  <si>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</si>
  <si>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</si>
  <si>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</si>
  <si>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</si>
  <si>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</si>
  <si>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</si>
  <si>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</si>
  <si>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</si>
  <si>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</si>
  <si>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</si>
  <si>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</si>
  <si>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</si>
  <si>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</si>
  <si>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</si>
  <si>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</si>
  <si>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</si>
  <si>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</si>
  <si>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</si>
  <si>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</si>
  <si>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</si>
  <si>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</si>
  <si>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</si>
  <si>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</si>
  <si>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</si>
  <si>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</si>
  <si>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</si>
  <si>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</si>
  <si>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</si>
  <si>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</si>
  <si>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</si>
  <si>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</si>
  <si>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</si>
  <si>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</si>
  <si>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</si>
  <si>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</si>
  <si>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</si>
  <si>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</si>
  <si>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</si>
  <si>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</si>
  <si>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</si>
  <si>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</si>
  <si>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</si>
  <si>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</si>
  <si>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</si>
  <si>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</si>
  <si>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</si>
  <si>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</si>
  <si>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</si>
  <si>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</si>
  <si>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</si>
  <si>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</si>
  <si>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</si>
  <si>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</si>
  <si>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</si>
  <si>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</si>
  <si>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</si>
  <si>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</si>
  <si>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</si>
  <si>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</si>
  <si>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</si>
  <si>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</si>
  <si>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</si>
  <si>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</si>
  <si>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</si>
  <si>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</si>
  <si>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</si>
  <si>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</si>
  <si>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</si>
  <si>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</si>
  <si>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</si>
  <si>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</si>
  <si>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</si>
  <si>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</si>
  <si>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</si>
  <si>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</si>
  <si>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</si>
  <si>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</si>
  <si>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</si>
  <si>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</si>
  <si>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</si>
  <si>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</si>
  <si>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</si>
  <si>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</si>
  <si>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</si>
  <si>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</si>
  <si>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</si>
  <si>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</si>
  <si>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</si>
  <si>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</si>
  <si>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</si>
  <si>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</si>
  <si>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</si>
  <si>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</si>
  <si>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</si>
  <si>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</si>
  <si>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</si>
  <si>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</si>
  <si>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</si>
  <si>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</si>
  <si>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</si>
  <si>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</si>
  <si>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</si>
  <si>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</si>
  <si>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</si>
  <si>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</si>
  <si>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</si>
  <si>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</si>
  <si>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</si>
  <si>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</si>
  <si>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</si>
  <si>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</si>
  <si>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</si>
  <si>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</si>
  <si>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</si>
  <si>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</si>
  <si>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</si>
  <si>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</si>
  <si>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</si>
  <si>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</si>
  <si>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</si>
  <si>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</si>
  <si>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</si>
  <si>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</si>
  <si>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</si>
  <si>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</si>
  <si>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</si>
  <si>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</si>
  <si>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</si>
  <si>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</si>
  <si>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</si>
  <si>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</si>
  <si>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</si>
  <si>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</si>
  <si>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</si>
  <si>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</si>
  <si>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</si>
  <si>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</si>
  <si>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</si>
  <si>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</si>
  <si>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</si>
  <si>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</si>
  <si>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</si>
  <si>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</si>
  <si>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</si>
  <si>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</si>
  <si>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</si>
  <si>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</si>
  <si>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</si>
  <si>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</si>
  <si>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</si>
  <si>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</si>
  <si>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</si>
  <si>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</si>
  <si>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</si>
  <si>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</si>
  <si>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</si>
  <si>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</si>
  <si>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</si>
  <si>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</si>
  <si>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</si>
  <si>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</si>
  <si>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</si>
  <si>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</si>
  <si>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</si>
  <si>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</si>
  <si>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</si>
  <si>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</si>
  <si>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</si>
  <si>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</si>
  <si>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</si>
  <si>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</si>
  <si>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</si>
  <si>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</si>
  <si>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</si>
  <si>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</si>
  <si>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</si>
  <si>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</si>
  <si>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</si>
  <si>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</si>
  <si>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</si>
  <si>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</si>
  <si>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</si>
  <si>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</si>
  <si>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</si>
  <si>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</si>
  <si>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</si>
  <si>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</si>
  <si>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</si>
  <si>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</si>
  <si>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</si>
  <si>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</si>
  <si>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</si>
  <si>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</si>
  <si>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</si>
  <si>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</si>
  <si>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</si>
  <si>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</si>
  <si>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</si>
  <si>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</si>
  <si>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</si>
  <si>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</si>
  <si>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</si>
  <si>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</si>
  <si>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</si>
  <si>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</si>
  <si>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</si>
  <si>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</si>
  <si>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</si>
  <si>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</si>
  <si>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</si>
  <si>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</si>
  <si>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</si>
  <si>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</si>
  <si>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</si>
  <si>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</si>
  <si>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</si>
  <si>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</si>
  <si>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</si>
  <si>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</si>
  <si>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</si>
  <si>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</si>
  <si>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</si>
  <si>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</si>
  <si>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</si>
  <si>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</si>
  <si>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</si>
  <si>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</si>
  <si>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</si>
  <si>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</si>
  <si>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</si>
  <si>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</si>
  <si>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</si>
  <si>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</si>
  <si>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</si>
  <si>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</si>
  <si>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</si>
  <si>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</si>
  <si>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</si>
  <si>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</si>
  <si>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</si>
  <si>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</si>
  <si>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</si>
  <si>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</si>
  <si>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</si>
  <si>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</si>
  <si>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</si>
  <si>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</si>
  <si>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</si>
  <si>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</si>
  <si>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</si>
  <si>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</si>
  <si>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</si>
  <si>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</si>
  <si>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</si>
  <si>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</si>
  <si>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</si>
  <si>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</si>
  <si>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</si>
  <si>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</si>
  <si>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</si>
  <si>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</si>
  <si>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</si>
  <si>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</si>
  <si>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</si>
  <si>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</si>
  <si>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</si>
  <si>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</si>
  <si>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</si>
  <si>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</si>
  <si>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</si>
  <si>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</si>
  <si>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</si>
  <si>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</si>
  <si>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</si>
  <si>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</si>
  <si>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</si>
  <si>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</si>
  <si>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</si>
  <si>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</si>
  <si>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</si>
  <si>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</si>
  <si>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</si>
  <si>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</si>
  <si>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</si>
  <si>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</si>
  <si>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</si>
  <si>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</si>
  <si>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</si>
  <si>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</si>
  <si>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</si>
  <si>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</si>
  <si>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</si>
  <si>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</si>
  <si>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</si>
  <si>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</si>
  <si>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</si>
  <si>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</si>
  <si>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</si>
  <si>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</si>
  <si>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</si>
  <si>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</si>
  <si>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</si>
  <si>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</si>
  <si>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</si>
  <si>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</si>
  <si>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</si>
  <si>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</si>
  <si>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</si>
  <si>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</si>
  <si>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</si>
  <si>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</si>
  <si>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</si>
  <si>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</si>
  <si>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</si>
  <si>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</si>
  <si>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</si>
  <si>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</si>
  <si>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</si>
  <si>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</si>
  <si>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</si>
  <si>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</si>
  <si>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</si>
  <si>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</si>
  <si>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</si>
  <si>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</si>
  <si>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</si>
  <si>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</si>
  <si>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</si>
  <si>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</si>
  <si>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</si>
  <si>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</si>
  <si>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</si>
  <si>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</si>
  <si>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</si>
  <si>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</si>
  <si>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</si>
  <si>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</si>
  <si>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</si>
  <si>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</si>
  <si>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</si>
  <si>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</si>
  <si>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</si>
  <si>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</si>
  <si>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</si>
  <si>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</si>
  <si>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</si>
  <si>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</si>
  <si>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</si>
  <si>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</si>
  <si>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</si>
  <si>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</si>
  <si>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</si>
  <si>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</si>
  <si>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</si>
  <si>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</si>
  <si>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</si>
  <si>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</si>
  <si>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</si>
  <si>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</si>
  <si>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</si>
  <si>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</si>
  <si>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</si>
  <si>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</si>
  <si>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</si>
  <si>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</si>
  <si>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</si>
  <si>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</si>
  <si>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</si>
  <si>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</si>
  <si>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</si>
  <si>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</si>
  <si>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</si>
  <si>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</si>
  <si>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</si>
  <si>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</si>
  <si>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</si>
  <si>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</si>
  <si>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</si>
  <si>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</si>
  <si>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</si>
  <si>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</si>
  <si>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</si>
  <si>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</si>
  <si>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</si>
  <si>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</si>
  <si>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</si>
  <si>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</si>
  <si>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</si>
  <si>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</si>
  <si>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</si>
  <si>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</si>
  <si>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</si>
  <si>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</si>
  <si>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</si>
  <si>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</si>
  <si>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</si>
  <si>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</si>
  <si>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</si>
  <si>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</si>
  <si>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</si>
  <si>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</si>
  <si>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</si>
  <si>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</si>
  <si>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</si>
  <si>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</si>
  <si>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</si>
  <si>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</si>
  <si>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</si>
  <si>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</si>
  <si>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</si>
  <si>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</si>
  <si>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</si>
  <si>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</si>
  <si>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</si>
  <si>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</si>
  <si>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</si>
  <si>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</si>
  <si>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</si>
  <si>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</si>
  <si>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</si>
  <si>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</si>
  <si>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</si>
  <si>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</si>
  <si>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</si>
  <si>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</si>
  <si>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</si>
  <si>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</si>
  <si>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</si>
  <si>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</si>
  <si>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</si>
  <si>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</si>
  <si>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</si>
  <si>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</si>
  <si>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</si>
  <si>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</si>
  <si>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</si>
  <si>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</si>
  <si>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</si>
  <si>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</si>
  <si>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</si>
  <si>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</si>
  <si>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</si>
  <si>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</si>
  <si>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</si>
  <si>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</si>
  <si>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</si>
  <si>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</si>
  <si>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</si>
  <si>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</si>
  <si>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</si>
  <si>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</si>
  <si>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</si>
  <si>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</si>
  <si>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</si>
  <si>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</si>
  <si>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</si>
  <si>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</si>
  <si>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</si>
  <si>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</si>
  <si>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</si>
  <si>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</si>
  <si>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</si>
  <si>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</si>
  <si>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</si>
  <si>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</si>
  <si>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</si>
  <si>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</si>
  <si>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</si>
  <si>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</si>
  <si>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</si>
  <si>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</si>
  <si>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</si>
  <si>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</si>
  <si>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</si>
  <si>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</si>
  <si>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</si>
  <si>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</si>
  <si>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</si>
  <si>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</si>
  <si>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</si>
  <si>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</si>
  <si>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</si>
  <si>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</si>
  <si>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</si>
  <si>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</si>
  <si>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</si>
  <si>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</si>
  <si>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</si>
  <si>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</si>
  <si>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</si>
  <si>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</si>
  <si>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</si>
  <si>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</si>
  <si>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</si>
  <si>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</si>
  <si>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</si>
  <si>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</si>
  <si>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</si>
  <si>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</si>
  <si>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</si>
  <si>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</si>
  <si>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</si>
  <si>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</si>
  <si>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</si>
  <si>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</si>
  <si>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</si>
  <si>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</si>
  <si>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</si>
  <si>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</si>
  <si>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</si>
  <si>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</si>
  <si>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</si>
  <si>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</si>
  <si>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</si>
  <si>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</si>
  <si>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</si>
  <si>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</si>
  <si>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</si>
  <si>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</si>
  <si>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</si>
  <si>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</si>
  <si>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</si>
  <si>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</si>
  <si>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</si>
  <si>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</si>
  <si>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</si>
  <si>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</si>
  <si>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</si>
  <si>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</si>
  <si>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</si>
  <si>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</si>
  <si>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</si>
  <si>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</si>
  <si>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</si>
  <si>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</si>
  <si>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</si>
  <si>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</si>
  <si>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</si>
  <si>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</si>
  <si>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</si>
  <si>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</si>
  <si>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</si>
  <si>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</si>
  <si>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</si>
  <si>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</si>
  <si>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</si>
  <si>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</si>
  <si>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</si>
  <si>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</si>
  <si>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</si>
  <si>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</si>
  <si>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</si>
  <si>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</si>
  <si>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</si>
  <si>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</si>
  <si>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</si>
  <si>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</si>
  <si>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</si>
  <si>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</si>
  <si>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</si>
  <si>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</si>
  <si>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</si>
  <si>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</si>
  <si>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</si>
  <si>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</si>
  <si>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</si>
  <si>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</si>
  <si>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</si>
  <si>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</si>
  <si>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</si>
  <si>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</si>
  <si>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</si>
  <si>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</si>
  <si>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</si>
  <si>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</si>
  <si>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</si>
  <si>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</si>
  <si>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</si>
  <si>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</si>
  <si>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</si>
  <si>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</si>
  <si>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</si>
  <si>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</si>
  <si>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</si>
  <si>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</si>
  <si>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</si>
  <si>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</si>
  <si>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</si>
  <si>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</si>
  <si>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</si>
  <si>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</si>
  <si>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</si>
  <si>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</si>
  <si>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</si>
  <si>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</si>
  <si>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</si>
  <si>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</si>
  <si>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</si>
  <si>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</si>
  <si>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</si>
  <si>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</si>
  <si>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</si>
  <si>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</si>
  <si>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</si>
  <si>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</si>
  <si>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</si>
  <si>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</si>
  <si>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</si>
  <si>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</si>
  <si>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</si>
  <si>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</si>
  <si>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</si>
  <si>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</si>
  <si>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</si>
  <si>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</si>
  <si>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</si>
  <si>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</si>
  <si>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</si>
  <si>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</si>
  <si>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</si>
  <si>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</si>
  <si>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</si>
  <si>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</si>
  <si>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</si>
  <si>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</si>
  <si>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</si>
  <si>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</si>
  <si>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</si>
  <si>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</si>
  <si>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</si>
  <si>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</si>
  <si>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</si>
  <si>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</si>
  <si>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</si>
  <si>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</si>
  <si>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</si>
  <si>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</si>
  <si>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</si>
  <si>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</si>
  <si>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</si>
  <si>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</si>
  <si>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</si>
  <si>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</si>
  <si>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</si>
  <si>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</si>
  <si>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</si>
  <si>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</si>
  <si>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</si>
  <si>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</si>
  <si>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</si>
  <si>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</si>
  <si>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</si>
  <si>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</si>
  <si>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</si>
  <si>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</si>
  <si>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</si>
  <si>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</si>
  <si>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</si>
  <si>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</si>
  <si>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</si>
  <si>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</si>
  <si>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</si>
  <si>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</si>
  <si>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</si>
  <si>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</si>
  <si>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</si>
  <si>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</si>
  <si>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</si>
  <si>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</si>
  <si>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</si>
  <si>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</si>
  <si>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</si>
  <si>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</si>
  <si>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</si>
  <si>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</si>
  <si>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</si>
  <si>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</si>
  <si>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</si>
  <si>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</si>
  <si>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</si>
  <si>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</si>
  <si>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</si>
  <si>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</si>
  <si>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</si>
  <si>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</si>
  <si>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</si>
  <si>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</si>
  <si>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</si>
  <si>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</si>
  <si>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</si>
  <si>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</si>
  <si>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</si>
  <si>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</si>
  <si>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</si>
  <si>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</si>
  <si>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</si>
  <si>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</si>
  <si>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</si>
  <si>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</si>
  <si>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</si>
  <si>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</si>
  <si>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</si>
  <si>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</si>
  <si>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</si>
  <si>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</si>
  <si>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</si>
  <si>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</si>
  <si>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</si>
  <si>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</si>
  <si>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</si>
  <si>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</si>
  <si>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</si>
  <si>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</si>
  <si>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</si>
  <si>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</si>
  <si>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</si>
  <si>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</si>
  <si>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</si>
  <si>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</si>
  <si>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</si>
  <si>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</si>
  <si>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</si>
  <si>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</si>
  <si>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</si>
  <si>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</si>
  <si>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</si>
  <si>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</si>
  <si>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</si>
  <si>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</si>
  <si>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</si>
  <si>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</si>
  <si>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</si>
  <si>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</si>
  <si>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</si>
  <si>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</si>
  <si>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</si>
  <si>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</si>
  <si>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</si>
  <si>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</si>
  <si>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</si>
  <si>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</si>
  <si>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</si>
  <si>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</si>
  <si>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</si>
  <si>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</si>
  <si>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</si>
  <si>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</si>
  <si>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</si>
  <si>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</si>
  <si>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</si>
  <si>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</si>
  <si>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</si>
  <si>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</si>
  <si>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</si>
  <si>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</si>
  <si>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</si>
  <si>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</si>
  <si>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</si>
  <si>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</si>
  <si>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</si>
  <si>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</si>
  <si>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</si>
  <si>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</si>
  <si>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</si>
  <si>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</si>
  <si>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</si>
  <si>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</si>
  <si>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</si>
  <si>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</si>
  <si>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</si>
  <si>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</si>
  <si>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</si>
  <si>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</si>
  <si>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</si>
  <si>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</si>
  <si>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</si>
  <si>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</si>
  <si>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</si>
  <si>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</si>
  <si>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</si>
  <si>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</si>
  <si>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</si>
  <si>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</si>
  <si>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</si>
  <si>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</si>
  <si>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</si>
  <si>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</si>
  <si>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</si>
  <si>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</si>
  <si>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</si>
  <si>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</si>
  <si>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</si>
  <si>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</si>
  <si>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</si>
  <si>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</si>
  <si>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</si>
  <si>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</si>
  <si>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</si>
  <si>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</si>
  <si>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</si>
  <si>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</si>
  <si>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</si>
  <si>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</si>
  <si>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</si>
  <si>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</si>
  <si>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</si>
  <si>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</si>
  <si>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</si>
  <si>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</si>
  <si>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</si>
  <si>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</si>
  <si>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</si>
  <si>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</si>
  <si>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</si>
  <si>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</si>
  <si>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</si>
  <si>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</si>
  <si>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</si>
  <si>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</si>
  <si>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</si>
  <si>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</si>
  <si>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</si>
  <si>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</si>
  <si>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</si>
  <si>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</si>
  <si>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</si>
  <si>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</si>
  <si>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</si>
  <si>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</si>
  <si>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</si>
  <si>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</si>
  <si>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</si>
  <si>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</si>
  <si>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</si>
  <si>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</si>
  <si>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</si>
  <si>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</si>
  <si>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</si>
  <si>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</si>
  <si>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</si>
  <si>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</si>
  <si>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</si>
  <si>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</si>
  <si>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</si>
  <si>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</si>
  <si>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</si>
  <si>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</si>
  <si>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</si>
  <si>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</si>
  <si>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</si>
  <si>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</si>
  <si>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</si>
  <si>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</si>
  <si>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</si>
  <si>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</si>
  <si>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</si>
  <si>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</si>
  <si>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</si>
  <si>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</si>
  <si>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</si>
  <si>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</si>
  <si>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</si>
  <si>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</si>
  <si>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</si>
  <si>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</si>
  <si>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</si>
  <si>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</si>
  <si>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</si>
  <si>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</si>
  <si>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</si>
  <si>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</si>
  <si>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</si>
  <si>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</si>
  <si>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</si>
  <si>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</si>
  <si>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</si>
  <si>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</si>
  <si>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</si>
  <si>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</si>
  <si>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</si>
  <si>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</si>
  <si>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</si>
  <si>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</si>
  <si>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</si>
  <si>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</si>
  <si>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</si>
  <si>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</si>
  <si>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</si>
  <si>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</si>
  <si>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</si>
  <si>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</si>
  <si>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</si>
  <si>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</si>
  <si>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</si>
  <si>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</si>
  <si>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</si>
  <si>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</si>
  <si>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</si>
  <si>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</si>
  <si>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</si>
  <si>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</si>
  <si>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</si>
  <si>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</si>
  <si>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</si>
  <si>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</si>
  <si>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</si>
  <si>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</si>
  <si>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</si>
  <si>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</si>
  <si>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</si>
  <si>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</si>
  <si>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</si>
  <si>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</si>
  <si>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</si>
  <si>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</si>
  <si>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</si>
  <si>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</si>
  <si>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</si>
  <si>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</si>
  <si>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</si>
  <si>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</si>
  <si>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</si>
  <si>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</si>
  <si>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</si>
  <si>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</si>
  <si>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</si>
  <si>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</si>
  <si>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</si>
  <si>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</si>
  <si>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</si>
  <si>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</si>
  <si>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</si>
  <si>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</si>
  <si>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</si>
  <si>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</si>
  <si>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</si>
  <si>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</si>
  <si>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</si>
  <si>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</si>
  <si>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</si>
  <si>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</si>
  <si>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</si>
  <si>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</si>
  <si>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</si>
  <si>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</si>
  <si>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</si>
  <si>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</si>
  <si>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</si>
  <si>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</si>
  <si>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</si>
  <si>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</si>
  <si>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</si>
  <si>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</si>
  <si>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</si>
  <si>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</si>
  <si>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</si>
  <si>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</si>
  <si>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</si>
  <si>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</si>
  <si>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</si>
  <si>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</si>
  <si>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</si>
  <si>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</si>
  <si>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</si>
  <si>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</si>
  <si>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</si>
  <si>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</si>
  <si>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</si>
  <si>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</si>
  <si>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</si>
  <si>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</si>
  <si>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</si>
  <si>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</si>
  <si>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</si>
  <si>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</si>
  <si>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</si>
  <si>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</si>
  <si>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</si>
  <si>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</si>
  <si>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</si>
  <si>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</si>
  <si>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</si>
  <si>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</si>
  <si>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</si>
  <si>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</si>
  <si>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</si>
  <si>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</si>
  <si>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</si>
  <si>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</si>
  <si>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</si>
  <si>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</si>
  <si>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</si>
  <si>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</si>
  <si>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</si>
  <si>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</si>
  <si>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</si>
  <si>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</si>
  <si>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</si>
  <si>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</si>
  <si>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</si>
  <si>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</si>
  <si>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</si>
  <si>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</si>
  <si>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</si>
  <si>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</si>
  <si>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</si>
  <si>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</si>
  <si>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</si>
  <si>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</si>
  <si>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</si>
  <si>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</si>
  <si>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</si>
  <si>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</si>
  <si>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</si>
  <si>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</si>
  <si>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</si>
  <si>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</si>
  <si>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</si>
  <si>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</si>
  <si>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</si>
  <si>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</si>
  <si>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</si>
  <si>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</si>
  <si>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</si>
  <si>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</si>
  <si>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</si>
  <si>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</si>
  <si>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</si>
  <si>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</si>
  <si>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</si>
  <si>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</si>
  <si>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</si>
  <si>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</si>
  <si>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</si>
  <si>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</si>
  <si>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</si>
  <si>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</si>
  <si>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</si>
  <si>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</si>
  <si>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</si>
  <si>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</si>
  <si>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</si>
  <si>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</si>
  <si>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</si>
  <si>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</si>
  <si>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</si>
  <si>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</si>
  <si>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</si>
  <si>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</si>
  <si>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</si>
  <si>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</si>
  <si>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</si>
  <si>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</si>
  <si>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</si>
  <si>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</si>
  <si>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</si>
  <si>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</si>
  <si>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</si>
  <si>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</si>
  <si>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</si>
  <si>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</si>
  <si>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</si>
  <si>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</si>
  <si>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</si>
  <si>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</si>
  <si>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</si>
  <si>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</si>
  <si>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</si>
  <si>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</si>
  <si>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</si>
  <si>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</si>
  <si>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</si>
  <si>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</si>
  <si>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</si>
  <si>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</si>
  <si>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</si>
  <si>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</si>
  <si>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</si>
  <si>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</si>
  <si>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</si>
  <si>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</si>
  <si>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</si>
  <si>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</si>
  <si>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</si>
  <si>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</si>
  <si>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</si>
  <si>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</si>
  <si>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</si>
  <si>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</si>
  <si>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</si>
  <si>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</si>
  <si>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</si>
  <si>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</si>
  <si>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</si>
  <si>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</si>
  <si>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</si>
  <si>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</si>
  <si>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</si>
  <si>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</si>
  <si>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</si>
  <si>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</si>
  <si>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</si>
  <si>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</si>
  <si>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</si>
  <si>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</si>
  <si>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</si>
  <si>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</si>
  <si>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</si>
  <si>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</si>
  <si>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</si>
  <si>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</si>
  <si>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</si>
  <si>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</si>
  <si>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</si>
  <si>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</si>
  <si>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</si>
  <si>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</si>
  <si>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</si>
  <si>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</si>
  <si>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</si>
  <si>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</si>
  <si>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</si>
  <si>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</si>
  <si>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</si>
  <si>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</si>
  <si>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</si>
  <si>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</si>
  <si>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</si>
  <si>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</si>
  <si>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</si>
  <si>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</si>
  <si>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</si>
  <si>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</si>
  <si>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</si>
  <si>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</si>
  <si>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</si>
  <si>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</si>
  <si>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</si>
  <si>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</si>
  <si>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</si>
  <si>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</si>
  <si>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</si>
  <si>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</si>
  <si>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</si>
  <si>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</si>
  <si>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</si>
  <si>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</si>
  <si>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</si>
  <si>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</si>
  <si>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</si>
  <si>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</si>
  <si>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</si>
  <si>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</si>
  <si>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</si>
  <si>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</si>
  <si>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</si>
  <si>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</si>
  <si>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</si>
  <si>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</si>
  <si>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</si>
  <si>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</si>
  <si>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</si>
  <si>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</si>
  <si>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</si>
  <si>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</si>
  <si>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</si>
  <si>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</si>
  <si>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</si>
  <si>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</si>
  <si>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</si>
  <si>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</si>
  <si>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</si>
  <si>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</si>
  <si>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</si>
  <si>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</si>
  <si>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</si>
  <si>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</si>
  <si>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</si>
  <si>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</si>
  <si>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</si>
  <si>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</si>
  <si>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</si>
  <si>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</si>
  <si>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</si>
  <si>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</si>
  <si>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</si>
  <si>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</si>
  <si>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</si>
  <si>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</si>
  <si>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</si>
  <si>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</si>
  <si>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</si>
  <si>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</si>
  <si>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</si>
  <si>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</si>
  <si>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</si>
  <si>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</si>
  <si>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</si>
  <si>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</si>
  <si>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</si>
  <si>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</si>
  <si>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</si>
  <si>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</si>
  <si>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</si>
  <si>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</si>
  <si>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</si>
  <si>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</si>
  <si>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</si>
  <si>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</si>
  <si>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</si>
  <si>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</si>
  <si>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</si>
  <si>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</si>
  <si>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</si>
  <si>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</si>
  <si>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</si>
  <si>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</si>
  <si>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</si>
  <si>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</si>
  <si>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</si>
  <si>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</si>
  <si>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</si>
  <si>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</si>
  <si>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</si>
  <si>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</si>
  <si>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</si>
  <si>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</si>
  <si>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</si>
  <si>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</si>
  <si>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</si>
  <si>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</si>
  <si>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</si>
  <si>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</si>
  <si>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</si>
  <si>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</si>
  <si>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</si>
  <si>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</si>
  <si>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</si>
  <si>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</si>
  <si>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</si>
  <si>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</si>
  <si>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</si>
  <si>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</si>
  <si>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</si>
  <si>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</si>
  <si>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</si>
  <si>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</si>
  <si>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</si>
  <si>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</si>
  <si>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</si>
  <si>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</si>
  <si>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</si>
  <si>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</si>
  <si>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</si>
  <si>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</si>
  <si>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</si>
  <si>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</si>
  <si>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</si>
  <si>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</si>
  <si>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</si>
  <si>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</si>
  <si>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</si>
  <si>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</si>
  <si>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</si>
  <si>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</si>
  <si>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</si>
  <si>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</si>
  <si>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</si>
  <si>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</si>
  <si>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</si>
  <si>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</si>
  <si>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</si>
  <si>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</si>
  <si>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</si>
  <si>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</si>
  <si>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</si>
  <si>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</si>
  <si>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</si>
  <si>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</si>
  <si>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</si>
  <si>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</si>
  <si>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</si>
  <si>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</si>
  <si>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</si>
  <si>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</si>
  <si>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</si>
  <si>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</si>
  <si>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</si>
  <si>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</si>
  <si>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</si>
  <si>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</si>
  <si>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</si>
  <si>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</si>
  <si>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</si>
  <si>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</si>
  <si>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</si>
  <si>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</si>
  <si>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</si>
  <si>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</si>
  <si>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</si>
  <si>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</si>
  <si>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</si>
  <si>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</si>
  <si>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</si>
  <si>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</si>
  <si>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</si>
  <si>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</si>
  <si>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</si>
  <si>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</si>
  <si>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</si>
  <si>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</si>
  <si>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</si>
  <si>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</si>
  <si>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</si>
  <si>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</si>
  <si>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</si>
  <si>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</si>
  <si>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</si>
  <si>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</si>
  <si>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</si>
  <si>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</si>
  <si>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</si>
  <si>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</si>
  <si>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</si>
  <si>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</si>
  <si>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</si>
  <si>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</si>
  <si>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</si>
  <si>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</si>
  <si>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</si>
  <si>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</si>
  <si>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</si>
  <si>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</si>
  <si>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</si>
  <si>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</si>
  <si>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</si>
  <si>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</si>
  <si>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</si>
  <si>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</si>
  <si>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</si>
  <si>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</si>
  <si>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</si>
  <si>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</si>
  <si>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</si>
  <si>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</si>
  <si>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</si>
  <si>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</si>
  <si>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</si>
  <si>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</si>
  <si>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</si>
  <si>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</si>
  <si>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</si>
  <si>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</si>
  <si>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</si>
  <si>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</si>
  <si>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</si>
  <si>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</si>
  <si>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</si>
  <si>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</si>
  <si>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</si>
  <si>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</si>
  <si>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</si>
  <si>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</si>
  <si>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</si>
  <si>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</si>
  <si>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</si>
  <si>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</si>
  <si>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</si>
  <si>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</si>
  <si>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</si>
  <si>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</si>
  <si>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</si>
  <si>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</si>
  <si>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</si>
  <si>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</si>
  <si>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</si>
  <si>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</si>
  <si>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</si>
  <si>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</si>
  <si>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</si>
  <si>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</si>
  <si>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</si>
  <si>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</si>
  <si>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</si>
  <si>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</si>
  <si>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</si>
  <si>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</si>
  <si>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</si>
  <si>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</si>
  <si>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</si>
  <si>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</si>
  <si>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</si>
  <si>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</si>
  <si>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</si>
  <si>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</si>
  <si>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</si>
  <si>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</si>
  <si>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</si>
  <si>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</si>
  <si>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</si>
  <si>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</si>
  <si>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</si>
  <si>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</si>
  <si>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</si>
  <si>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</si>
  <si>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</si>
  <si>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</si>
  <si>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</si>
  <si>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</si>
  <si>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</si>
  <si>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</si>
  <si>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</si>
  <si>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</si>
  <si>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</si>
  <si>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</si>
  <si>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</si>
  <si>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</si>
  <si>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</si>
  <si>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</si>
  <si>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</si>
  <si>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</si>
  <si>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</si>
  <si>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</si>
  <si>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</si>
  <si>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</si>
  <si>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</si>
  <si>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</si>
  <si>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</si>
  <si>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</si>
  <si>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</si>
  <si>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</si>
  <si>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</si>
  <si>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</si>
  <si>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</si>
  <si>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</si>
  <si>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</si>
  <si>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</si>
  <si>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</si>
  <si>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</si>
  <si>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</si>
  <si>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</si>
  <si>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</si>
  <si>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</si>
  <si>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</si>
  <si>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</si>
  <si>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</si>
  <si>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</si>
  <si>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</si>
  <si>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</si>
  <si>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</si>
  <si>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</si>
  <si>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</si>
  <si>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</si>
  <si>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</si>
  <si>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</si>
  <si>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</si>
  <si>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</si>
  <si>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</si>
  <si>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</si>
  <si>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</si>
  <si>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</si>
  <si>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</si>
  <si>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</si>
  <si>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</si>
  <si>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</si>
  <si>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</si>
  <si>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</si>
  <si>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</si>
  <si>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</si>
  <si>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</si>
  <si>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</si>
  <si>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</si>
  <si>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</si>
  <si>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</si>
  <si>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</si>
  <si>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</si>
  <si>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</si>
  <si>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</si>
  <si>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</si>
  <si>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</si>
  <si>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</si>
  <si>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</si>
  <si>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</si>
  <si>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</si>
  <si>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</si>
  <si>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</si>
  <si>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</si>
  <si>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</si>
  <si>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</si>
  <si>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</si>
  <si>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</si>
  <si>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</si>
  <si>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</si>
  <si>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</si>
  <si>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</si>
  <si>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</si>
  <si>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</si>
  <si>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</si>
  <si>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</si>
  <si>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</si>
  <si>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</si>
  <si>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</si>
  <si>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</si>
  <si>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</si>
  <si>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</si>
  <si>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</si>
  <si>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</si>
  <si>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</si>
  <si>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</si>
  <si>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</si>
  <si>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</si>
  <si>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</si>
  <si>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</si>
  <si>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</si>
  <si>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</si>
  <si>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</si>
  <si>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</si>
  <si>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</si>
  <si>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</si>
  <si>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</si>
  <si>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</si>
  <si>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</si>
  <si>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</si>
  <si>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</si>
  <si>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</si>
  <si>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</si>
  <si>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</si>
  <si>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</si>
  <si>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</si>
  <si>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</si>
  <si>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</si>
  <si>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</si>
  <si>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</si>
  <si>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</si>
  <si>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</si>
  <si>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</si>
  <si>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</si>
  <si>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</si>
  <si>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</si>
  <si>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</si>
  <si>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</si>
  <si>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</si>
  <si>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</si>
  <si>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</si>
  <si>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</si>
  <si>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</si>
  <si>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</si>
  <si>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</si>
  <si>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</si>
  <si>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</si>
  <si>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</si>
  <si>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</si>
  <si>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</si>
  <si>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</si>
  <si>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</si>
  <si>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</si>
  <si>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</si>
  <si>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</si>
  <si>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</si>
  <si>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</si>
  <si>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</si>
  <si>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</si>
  <si>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</si>
  <si>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</si>
  <si>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</si>
  <si>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</si>
  <si>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</si>
  <si>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</si>
  <si>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</si>
  <si>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</si>
  <si>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</si>
  <si>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</si>
  <si>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</si>
  <si>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</si>
  <si>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</si>
  <si>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</si>
  <si>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</si>
  <si>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</si>
  <si>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</si>
  <si>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</si>
  <si>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</si>
  <si>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</si>
  <si>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</si>
  <si>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</si>
  <si>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</si>
  <si>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</si>
  <si>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</si>
  <si>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</si>
  <si>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</si>
  <si>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</si>
  <si>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</si>
  <si>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</si>
  <si>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</si>
  <si>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</si>
  <si>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</si>
  <si>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</si>
  <si>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</si>
  <si>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</si>
  <si>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</si>
  <si>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</si>
  <si>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</si>
  <si>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</si>
  <si>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</si>
  <si>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</si>
  <si>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</si>
  <si>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</si>
  <si>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</si>
  <si>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</si>
  <si>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</si>
  <si>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</si>
  <si>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</si>
  <si>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</si>
  <si>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</si>
  <si>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</si>
  <si>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</si>
  <si>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</si>
  <si>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</si>
  <si>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</si>
  <si>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</si>
  <si>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</si>
  <si>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</si>
  <si>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</si>
  <si>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</si>
  <si>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</si>
  <si>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</si>
  <si>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</si>
  <si>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</si>
  <si>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</si>
  <si>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</si>
  <si>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</si>
  <si>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</si>
  <si>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</si>
  <si>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</si>
  <si>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</si>
  <si>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</si>
  <si>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</si>
  <si>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</si>
  <si>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</si>
  <si>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</si>
  <si>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</si>
  <si>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</si>
  <si>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</si>
  <si>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</si>
  <si>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</si>
  <si>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</si>
  <si>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</si>
  <si>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</si>
  <si>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</si>
  <si>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</si>
  <si>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</si>
  <si>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</si>
  <si>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</si>
  <si>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</si>
  <si>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</si>
  <si>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</si>
  <si>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</si>
  <si>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</si>
  <si>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</si>
  <si>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</si>
  <si>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</si>
  <si>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</si>
  <si>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</si>
  <si>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</si>
  <si>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</si>
  <si>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</si>
  <si>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</si>
  <si>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</si>
  <si>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</si>
  <si>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</si>
  <si>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</si>
  <si>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</si>
  <si>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</si>
  <si>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</si>
  <si>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</si>
  <si>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</si>
  <si>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</si>
  <si>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</si>
  <si>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</si>
  <si>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</si>
  <si>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</si>
  <si>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</si>
  <si>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</si>
  <si>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</si>
  <si>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</si>
  <si>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</si>
  <si>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</si>
  <si>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</si>
  <si>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</si>
  <si>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</si>
  <si>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</si>
  <si>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</si>
  <si>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</si>
  <si>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</si>
  <si>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</si>
  <si>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</si>
  <si>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</si>
  <si>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</si>
  <si>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</si>
  <si>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</si>
  <si>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</si>
  <si>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</si>
  <si>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</si>
  <si>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</si>
  <si>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</si>
  <si>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</si>
  <si>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</si>
  <si>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</si>
  <si>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</si>
  <si>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</si>
  <si>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</si>
  <si>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</si>
  <si>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</si>
  <si>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</si>
  <si>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</si>
  <si>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</si>
  <si>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</si>
  <si>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</si>
  <si>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</si>
  <si>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</si>
  <si>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</si>
  <si>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</si>
  <si>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</si>
  <si>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</si>
  <si>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</si>
  <si>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</si>
  <si>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</si>
  <si>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</si>
  <si>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</si>
  <si>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</si>
  <si>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</si>
  <si>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</si>
  <si>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</si>
  <si>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</si>
  <si>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</si>
  <si>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</si>
  <si>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</si>
  <si>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</si>
  <si>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</si>
  <si>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</si>
  <si>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</si>
  <si>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</si>
  <si>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</si>
  <si>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</si>
  <si>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</si>
  <si>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</si>
  <si>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</si>
  <si>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</si>
  <si>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</si>
  <si>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</si>
  <si>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</si>
  <si>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</si>
  <si>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</si>
  <si>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</si>
  <si>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</si>
  <si>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</si>
  <si>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</si>
  <si>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</si>
  <si>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</si>
  <si>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</si>
  <si>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</si>
  <si>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</si>
  <si>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</si>
  <si>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</si>
  <si>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</si>
  <si>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</si>
  <si>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</si>
  <si>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</si>
  <si>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</si>
  <si>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</si>
  <si>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</si>
  <si>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</si>
  <si>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</si>
  <si>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</si>
  <si>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</si>
  <si>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</si>
  <si>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</si>
  <si>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</si>
  <si>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</si>
  <si>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</si>
  <si>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</si>
  <si>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</si>
  <si>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</si>
  <si>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</si>
  <si>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</si>
  <si>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</si>
  <si>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</si>
  <si>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</si>
  <si>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</si>
  <si>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</si>
  <si>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</si>
  <si>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</si>
  <si>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</si>
  <si>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</si>
  <si>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</si>
  <si>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</si>
  <si>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</si>
  <si>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</si>
  <si>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</si>
  <si>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</si>
  <si>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</si>
  <si>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</si>
  <si>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</si>
  <si>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</si>
  <si>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</si>
  <si>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</si>
  <si>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</si>
  <si>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</si>
  <si>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</si>
  <si>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</si>
  <si>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</si>
  <si>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</si>
  <si>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</si>
  <si>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</si>
  <si>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</si>
  <si>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</si>
  <si>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2021-47-10001229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</si>
</sst>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4" zoomScale="75" zoomScaleNormal="75" zoomScaleSheetLayoutView="40" zoomScalePageLayoutView="40" workbookViewId="0">
      <selection activeCell="L118" sqref="L11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2695</v>
      </c>
      <c r="D15" s="35"/>
      <c r="E15" s="35"/>
      <c r="F15" s="5"/>
      <c r="G15" s="32" t="s">
        <v>1168</v>
      </c>
      <c r="H15" s="103" t="s">
        <v>711</v>
      </c>
      <c r="I15" s="32" t="s">
        <v>2624</v>
      </c>
      <c r="J15" s="108"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238"/>
      <c r="I20" s="142" t="s">
        <v>711</v>
      </c>
      <c r="J20" s="143" t="s">
        <v>719</v>
      </c>
      <c r="K20" s="144">
        <v>5527485383</v>
      </c>
      <c r="L20" s="145">
        <v>44188</v>
      </c>
      <c r="M20" s="145">
        <v>44561</v>
      </c>
      <c r="N20" s="129">
        <f>+(M20-L20)/30</f>
        <v>12.433333333333334</v>
      </c>
      <c r="O20" s="132"/>
      <c r="U20" s="128"/>
      <c r="V20" s="105">
        <f ca="1">NOW()</f>
        <v>44193.77082164352</v>
      </c>
      <c r="W20" s="105">
        <f ca="1">NOW()</f>
        <v>44193.77082164352</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PARA EL DESARROLLO DE LA CALIDAD EDUCATIVA</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2694</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115" t="s">
        <v>711</v>
      </c>
      <c r="J115" s="115"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2669</v>
      </c>
      <c r="C179" s="186"/>
      <c r="D179" s="186"/>
      <c r="E179" s="164">
        <v>0.02</v>
      </c>
      <c r="F179" s="163">
        <v>1.4999999999999999E-2</v>
      </c>
      <c r="G179" s="158">
        <f>IF(F179&gt;0,SUM(E179+F179),"")</f>
        <v>3.5000000000000003E-2</v>
      </c>
      <c r="H179" s="5"/>
      <c r="I179" s="186" t="s">
        <v>2671</v>
      </c>
      <c r="J179" s="186"/>
      <c r="K179" s="186"/>
      <c r="L179" s="186"/>
      <c r="M179" s="165">
        <v>0.04</v>
      </c>
      <c r="O179" s="8"/>
      <c r="Q179" s="19"/>
      <c r="R179" s="152">
        <f>IF(M179&gt;0,SUM(L179+M179),"")</f>
        <v>0.04</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193461988.40500003</v>
      </c>
      <c r="F185" s="92"/>
      <c r="G185" s="93"/>
      <c r="H185" s="88"/>
      <c r="I185" s="90" t="s">
        <v>2627</v>
      </c>
      <c r="J185" s="159">
        <f>+SUM(M179:M183)</f>
        <v>0.04</v>
      </c>
      <c r="K185" s="231" t="s">
        <v>2628</v>
      </c>
      <c r="L185" s="231"/>
      <c r="M185" s="94">
        <f>+J185*(SUM(K20:K35))</f>
        <v>221099415.31999999</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a65d333d-5b59-4810-bc94-b80d9325abbc"/>
    <ds:schemaRef ds:uri="http://purl.org/dc/elements/1.1/"/>
    <ds:schemaRef ds:uri="http://schemas.microsoft.com/office/infopath/2007/PartnerControls"/>
    <ds:schemaRef ds:uri="http://schemas.openxmlformats.org/package/2006/metadata/core-properties"/>
    <ds:schemaRef ds:uri="http://purl.org/dc/dcmitype/"/>
    <ds:schemaRef ds:uri="4fb10211-09fb-4e80-9f0b-184718d5d98c"/>
    <ds:schemaRef ds:uri="http://purl.org/dc/term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2020-12-28T23:24:27Z</cp:lastPrinted>
  <dcterms:created xsi:type="dcterms:W3CDTF">2020-10-14T21:57:42Z</dcterms:created>
  <dcterms:modified xsi:type="dcterms:W3CDTF">2020-12-28T23:40:06Z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