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LA GUAJIRA 2021\440012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0" i="12" l="1"/>
  <c r="M59" i="12"/>
  <c r="M58" i="12"/>
  <c r="M49" i="12" l="1"/>
  <c r="M50" i="12"/>
  <c r="M51" i="12"/>
  <c r="M52" i="12"/>
  <c r="M53" i="12"/>
  <c r="M54" i="12"/>
  <c r="M55" i="12"/>
  <c r="M56" i="12"/>
  <c r="M57"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<sst xmlns="http://schemas.openxmlformats.org/spreadsheetml/2006/main" count="3156" uniqueCount="2696">
  <si>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</si>
  <si>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</si>
  <si>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</si>
  <si>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</si>
  <si>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</si>
  <si>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</si>
  <si>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</si>
  <si>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</si>
  <si>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</si>
  <si>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</si>
  <si>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</si>
  <si>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</si>
  <si>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</si>
  <si>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</si>
  <si>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</si>
  <si>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</si>
  <si>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</si>
  <si>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</si>
  <si>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</si>
  <si>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</si>
  <si>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</si>
  <si>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</si>
  <si>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</si>
  <si>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</si>
  <si>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</si>
  <si>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</si>
  <si>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</si>
  <si>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</si>
  <si>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</si>
  <si>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</si>
  <si>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</si>
  <si>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</si>
  <si>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</si>
  <si>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</si>
  <si>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</si>
  <si>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</si>
  <si>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</si>
  <si>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</si>
  <si>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</si>
  <si>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</si>
  <si>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</si>
  <si>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</si>
  <si>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</si>
  <si>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</si>
  <si>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</si>
  <si>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</si>
  <si>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</si>
  <si>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</si>
  <si>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</si>
  <si>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</si>
  <si>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</si>
  <si>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</si>
  <si>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</si>
  <si>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</si>
  <si>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</si>
  <si>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</si>
  <si>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</si>
  <si>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</si>
  <si>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</si>
  <si>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</si>
  <si>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</si>
  <si>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</si>
  <si>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</si>
  <si>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</si>
  <si>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</si>
  <si>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</si>
  <si>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</si>
  <si>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</si>
  <si>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</si>
  <si>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</si>
  <si>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</si>
  <si>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</si>
  <si>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</si>
  <si>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</si>
  <si>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</si>
  <si>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</si>
  <si>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</si>
  <si>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</si>
  <si>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</si>
  <si>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</si>
  <si>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</si>
  <si>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</si>
  <si>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</si>
  <si>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</si>
  <si>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</si>
  <si>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</si>
  <si>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</si>
  <si>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</si>
  <si>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</si>
  <si>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</si>
  <si>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</si>
  <si>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</si>
  <si>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</si>
  <si>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</si>
  <si>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</si>
  <si>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</si>
  <si>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</si>
  <si>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</si>
  <si>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</si>
  <si>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</si>
  <si>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</si>
  <si>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</si>
  <si>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</si>
  <si>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</si>
  <si>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</si>
  <si>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</si>
  <si>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</si>
  <si>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</si>
  <si>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</si>
  <si>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</si>
  <si>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</si>
  <si>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</si>
  <si>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</si>
  <si>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</si>
  <si>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</si>
  <si>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</si>
  <si>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</si>
  <si>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</si>
  <si>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</si>
  <si>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</si>
  <si>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</si>
  <si>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</si>
  <si>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</si>
  <si>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</si>
  <si>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</si>
  <si>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</si>
  <si>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</si>
  <si>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</si>
  <si>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</si>
  <si>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</si>
  <si>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</si>
  <si>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</si>
  <si>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</si>
  <si>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</si>
  <si>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</si>
  <si>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</si>
  <si>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</si>
  <si>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</si>
  <si>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</si>
  <si>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</si>
  <si>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</si>
  <si>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</si>
  <si>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</si>
  <si>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</si>
  <si>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</si>
  <si>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</si>
  <si>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</si>
  <si>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</si>
  <si>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</si>
  <si>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</si>
  <si>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</si>
  <si>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</si>
  <si>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</si>
  <si>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</si>
  <si>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</si>
  <si>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</si>
  <si>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</si>
  <si>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</si>
  <si>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</si>
  <si>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</si>
  <si>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</si>
  <si>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</si>
  <si>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</si>
  <si>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</si>
  <si>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</si>
  <si>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</si>
  <si>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</si>
  <si>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</si>
  <si>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</si>
  <si>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</si>
  <si>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</si>
  <si>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</si>
  <si>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</si>
  <si>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</si>
  <si>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</si>
  <si>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</si>
  <si>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</si>
  <si>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</si>
  <si>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</si>
  <si>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</si>
  <si>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</si>
  <si>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</si>
  <si>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</si>
  <si>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</si>
  <si>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</si>
  <si>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</si>
  <si>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</si>
  <si>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</si>
  <si>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</si>
  <si>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</si>
  <si>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</si>
  <si>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</si>
  <si>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</si>
  <si>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</si>
  <si>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</si>
  <si>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</si>
  <si>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</si>
  <si>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</si>
  <si>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</si>
  <si>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</si>
  <si>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</si>
  <si>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</si>
  <si>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</si>
  <si>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</si>
  <si>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</si>
  <si>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</si>
  <si>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</si>
  <si>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</si>
  <si>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</si>
  <si>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</si>
  <si>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</si>
  <si>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</si>
  <si>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</si>
  <si>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</si>
  <si>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</si>
  <si>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</si>
  <si>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</si>
  <si>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</si>
  <si>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</si>
  <si>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</si>
  <si>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</si>
  <si>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</si>
  <si>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</si>
  <si>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</si>
  <si>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</si>
  <si>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</si>
  <si>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</si>
  <si>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</si>
  <si>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</si>
  <si>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</si>
  <si>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</si>
  <si>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</si>
  <si>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</si>
  <si>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</si>
  <si>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</si>
  <si>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</si>
  <si>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</si>
  <si>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</si>
  <si>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</si>
  <si>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</si>
  <si>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</si>
  <si>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</si>
  <si>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</si>
  <si>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</si>
  <si>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</si>
  <si>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</si>
  <si>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</si>
  <si>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</si>
  <si>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</si>
  <si>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</si>
  <si>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</si>
  <si>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</si>
  <si>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</si>
  <si>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</si>
  <si>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</si>
  <si>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</si>
  <si>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</si>
  <si>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</si>
  <si>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</si>
  <si>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</si>
  <si>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</si>
  <si>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</si>
  <si>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</si>
  <si>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</si>
  <si>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</si>
  <si>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</si>
  <si>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</si>
  <si>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</si>
  <si>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</si>
  <si>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</si>
  <si>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</si>
  <si>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</si>
  <si>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</si>
  <si>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</si>
  <si>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</si>
  <si>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</si>
  <si>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</si>
  <si>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</si>
  <si>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</si>
  <si>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</si>
  <si>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</si>
  <si>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</si>
  <si>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</si>
  <si>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</si>
  <si>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</si>
  <si>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</si>
  <si>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</si>
  <si>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</si>
  <si>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</si>
  <si>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</si>
  <si>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</si>
  <si>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</si>
  <si>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</si>
  <si>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</si>
  <si>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</si>
  <si>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</si>
  <si>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</si>
  <si>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</si>
  <si>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</si>
  <si>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</si>
  <si>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</si>
  <si>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</si>
  <si>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</si>
  <si>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</si>
  <si>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</si>
  <si>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</si>
  <si>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</si>
  <si>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</si>
  <si>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</si>
  <si>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</si>
  <si>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</si>
  <si>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</si>
  <si>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</si>
  <si>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</si>
  <si>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</si>
  <si>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</si>
  <si>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</si>
  <si>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</si>
  <si>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</si>
  <si>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</si>
  <si>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</si>
  <si>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</si>
  <si>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</si>
  <si>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</si>
  <si>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</si>
  <si>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</si>
  <si>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</si>
  <si>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</si>
  <si>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</si>
  <si>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</si>
  <si>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</si>
  <si>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</si>
  <si>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</si>
  <si>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</si>
  <si>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</si>
  <si>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</si>
  <si>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</si>
  <si>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</si>
  <si>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</si>
  <si>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</si>
  <si>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</si>
  <si>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</si>
  <si>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</si>
  <si>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</si>
  <si>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</si>
  <si>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</si>
  <si>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</si>
  <si>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</si>
  <si>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</si>
  <si>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</si>
  <si>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</si>
  <si>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</si>
  <si>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</si>
  <si>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</si>
  <si>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</si>
  <si>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</si>
  <si>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</si>
  <si>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</si>
  <si>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</si>
  <si>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</si>
  <si>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</si>
  <si>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</si>
  <si>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</si>
  <si>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</si>
  <si>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</si>
  <si>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</si>
  <si>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</si>
  <si>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</si>
  <si>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</si>
  <si>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</si>
  <si>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</si>
  <si>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</si>
  <si>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</si>
  <si>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</si>
  <si>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</si>
  <si>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</si>
  <si>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</si>
  <si>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</si>
  <si>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</si>
  <si>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</si>
  <si>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</si>
  <si>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</si>
  <si>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</si>
  <si>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</si>
  <si>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</si>
  <si>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</si>
  <si>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</si>
  <si>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</si>
  <si>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</si>
  <si>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</si>
  <si>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</si>
  <si>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</si>
  <si>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</si>
  <si>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</si>
  <si>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</si>
  <si>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</si>
  <si>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</si>
  <si>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</si>
  <si>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</si>
  <si>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</si>
  <si>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</si>
  <si>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</si>
  <si>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</si>
  <si>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</si>
  <si>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</si>
  <si>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</si>
  <si>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</si>
  <si>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</si>
  <si>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</si>
  <si>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</si>
  <si>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</si>
  <si>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</si>
  <si>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</si>
  <si>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</si>
  <si>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</si>
  <si>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</si>
  <si>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</si>
  <si>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</si>
  <si>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</si>
  <si>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</si>
  <si>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</si>
  <si>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</si>
  <si>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</si>
  <si>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</si>
  <si>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</si>
  <si>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</si>
  <si>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</si>
  <si>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</si>
  <si>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</si>
  <si>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</si>
  <si>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</si>
  <si>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</si>
  <si>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</si>
  <si>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</si>
  <si>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</si>
  <si>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</si>
  <si>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</si>
  <si>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</si>
  <si>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</si>
  <si>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</si>
  <si>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</si>
  <si>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</si>
  <si>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</si>
  <si>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</si>
  <si>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</si>
  <si>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</si>
  <si>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</si>
  <si>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</si>
  <si>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</si>
  <si>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</si>
  <si>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</si>
  <si>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</si>
  <si>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</si>
  <si>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</si>
  <si>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</si>
  <si>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</si>
  <si>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</si>
  <si>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</si>
  <si>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</si>
  <si>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</si>
  <si>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</si>
  <si>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</si>
  <si>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</si>
  <si>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</si>
  <si>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</si>
  <si>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</si>
  <si>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</si>
  <si>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</si>
  <si>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</si>
  <si>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</si>
  <si>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</si>
  <si>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</si>
  <si>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</si>
  <si>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</si>
  <si>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</si>
  <si>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</si>
  <si>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</si>
  <si>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</si>
  <si>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</si>
  <si>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</si>
  <si>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</si>
  <si>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</si>
  <si>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</si>
  <si>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</si>
  <si>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</si>
  <si>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</si>
  <si>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</si>
  <si>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</si>
  <si>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</si>
  <si>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</si>
  <si>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</si>
  <si>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</si>
  <si>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</si>
  <si>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</si>
  <si>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</si>
  <si>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</si>
  <si>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</si>
  <si>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</si>
  <si>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</si>
  <si>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</si>
  <si>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</si>
  <si>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</si>
  <si>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</si>
  <si>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</si>
  <si>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</si>
  <si>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</si>
  <si>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</si>
  <si>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</si>
  <si>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</si>
  <si>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</si>
  <si>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</si>
  <si>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</si>
  <si>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</si>
  <si>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</si>
  <si>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</si>
  <si>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</si>
  <si>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</si>
  <si>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</si>
  <si>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</si>
  <si>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</si>
  <si>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</si>
  <si>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</si>
  <si>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</si>
  <si>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</si>
  <si>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</si>
  <si>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</si>
  <si>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</si>
  <si>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</si>
  <si>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</si>
  <si>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</si>
  <si>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</si>
  <si>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</si>
  <si>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</si>
  <si>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</si>
  <si>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</si>
  <si>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</si>
  <si>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</si>
  <si>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</si>
  <si>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</si>
  <si>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</si>
  <si>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</si>
  <si>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</si>
  <si>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</si>
  <si>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</si>
  <si>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</si>
  <si>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</si>
  <si>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</si>
  <si>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</si>
  <si>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</si>
  <si>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</si>
  <si>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</si>
  <si>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</si>
  <si>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</si>
  <si>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</si>
  <si>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</si>
  <si>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</si>
  <si>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</si>
  <si>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</si>
  <si>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</si>
  <si>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</si>
  <si>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</si>
  <si>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</si>
  <si>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</si>
  <si>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</si>
  <si>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</si>
  <si>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</si>
  <si>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</si>
  <si>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</si>
  <si>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</si>
  <si>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</si>
  <si>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</si>
  <si>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</si>
  <si>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</si>
  <si>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</si>
  <si>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</si>
  <si>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</si>
  <si>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</si>
  <si>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</si>
  <si>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</si>
  <si>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</si>
  <si>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</si>
  <si>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</si>
  <si>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</si>
  <si>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</si>
  <si>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</si>
  <si>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</si>
  <si>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</si>
  <si>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</si>
  <si>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</si>
  <si>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</si>
  <si>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</si>
  <si>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</si>
  <si>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</si>
  <si>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</si>
  <si>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</si>
  <si>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</si>
  <si>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</si>
  <si>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</si>
  <si>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</si>
  <si>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</si>
  <si>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</si>
  <si>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</si>
  <si>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</si>
  <si>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</si>
  <si>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</si>
  <si>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</si>
  <si>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</si>
  <si>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</si>
  <si>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</si>
  <si>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</si>
  <si>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</si>
  <si>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</si>
  <si>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</si>
  <si>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</si>
  <si>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</si>
  <si>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</si>
  <si>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</si>
  <si>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</si>
  <si>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</si>
  <si>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</si>
  <si>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</si>
  <si>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</si>
  <si>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</si>
  <si>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</si>
  <si>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</si>
  <si>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</si>
  <si>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</si>
  <si>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</si>
  <si>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</si>
  <si>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</si>
  <si>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</si>
  <si>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</si>
  <si>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</si>
  <si>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</si>
  <si>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</si>
  <si>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</si>
  <si>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</si>
  <si>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</si>
  <si>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</si>
  <si>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</si>
  <si>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</si>
  <si>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</si>
  <si>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</si>
  <si>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</si>
  <si>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</si>
  <si>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</si>
  <si>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</si>
  <si>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</si>
  <si>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</si>
  <si>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</si>
  <si>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</si>
  <si>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</si>
  <si>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</si>
  <si>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</si>
  <si>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</si>
  <si>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</si>
  <si>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</si>
  <si>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</si>
  <si>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</si>
  <si>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</si>
  <si>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</si>
  <si>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</si>
  <si>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</si>
  <si>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</si>
  <si>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</si>
  <si>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</si>
  <si>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</si>
  <si>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</si>
  <si>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</si>
  <si>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</si>
  <si>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</si>
  <si>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</si>
  <si>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</si>
  <si>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</si>
  <si>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</si>
  <si>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</si>
  <si>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</si>
  <si>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</si>
  <si>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</si>
  <si>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</si>
  <si>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</si>
  <si>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</si>
  <si>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</si>
  <si>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</si>
  <si>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</si>
  <si>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</si>
  <si>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</si>
  <si>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</si>
  <si>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</si>
  <si>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</si>
  <si>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</si>
  <si>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</si>
  <si>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</si>
  <si>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</si>
  <si>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</si>
  <si>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</si>
  <si>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</si>
  <si>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</si>
  <si>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</si>
  <si>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</si>
  <si>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</si>
  <si>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</si>
  <si>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</si>
  <si>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</si>
  <si>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</si>
  <si>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</si>
  <si>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</si>
  <si>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</si>
  <si>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</si>
  <si>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</si>
  <si>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</si>
  <si>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</si>
  <si>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</si>
  <si>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</si>
  <si>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</si>
  <si>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</si>
  <si>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</si>
  <si>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</si>
  <si>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</si>
  <si>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</si>
  <si>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</si>
  <si>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</si>
  <si>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</si>
  <si>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</si>
  <si>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</si>
  <si>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</si>
  <si>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</si>
  <si>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</si>
  <si>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</si>
  <si>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</si>
  <si>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</si>
  <si>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</si>
  <si>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</si>
  <si>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</si>
  <si>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</si>
  <si>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</si>
  <si>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</si>
  <si>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</si>
  <si>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</si>
  <si>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</si>
  <si>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</si>
  <si>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</si>
  <si>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</si>
  <si>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</si>
  <si>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</si>
  <si>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</si>
  <si>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</si>
  <si>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</si>
  <si>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</si>
  <si>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</si>
  <si>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</si>
  <si>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</si>
  <si>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</si>
  <si>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</si>
  <si>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</si>
  <si>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</si>
  <si>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</si>
  <si>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</si>
  <si>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</si>
  <si>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</si>
  <si>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</si>
  <si>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</si>
  <si>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</si>
  <si>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</si>
  <si>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</si>
  <si>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</si>
  <si>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</si>
  <si>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</si>
  <si>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</si>
  <si>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</si>
  <si>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</si>
  <si>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</si>
  <si>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</si>
  <si>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</si>
  <si>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</si>
  <si>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</si>
  <si>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</si>
  <si>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</si>
  <si>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</si>
  <si>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</si>
  <si>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</si>
  <si>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</si>
  <si>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</si>
  <si>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</si>
  <si>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</si>
  <si>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</si>
  <si>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</si>
  <si>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</si>
  <si>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</si>
  <si>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</si>
  <si>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</si>
  <si>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</si>
  <si>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</si>
  <si>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</si>
  <si>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</si>
  <si>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</si>
  <si>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</si>
  <si>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</si>
  <si>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</si>
  <si>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</si>
  <si>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</si>
  <si>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</si>
  <si>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</si>
  <si>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</si>
  <si>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</si>
  <si>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</si>
  <si>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</si>
  <si>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</si>
  <si>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</si>
  <si>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</si>
  <si>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</si>
  <si>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</si>
  <si>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</si>
  <si>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</si>
  <si>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</si>
  <si>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</si>
  <si>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</si>
  <si>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</si>
  <si>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</si>
  <si>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</si>
  <si>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</si>
  <si>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</si>
  <si>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</si>
  <si>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</si>
  <si>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</si>
  <si>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</si>
  <si>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</si>
  <si>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</si>
  <si>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</si>
  <si>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</si>
  <si>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</si>
  <si>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</si>
  <si>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</si>
  <si>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</si>
  <si>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</si>
  <si>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</si>
  <si>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</si>
  <si>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</si>
  <si>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</si>
  <si>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</si>
  <si>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</si>
  <si>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</si>
  <si>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</si>
  <si>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</si>
  <si>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</si>
  <si>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</si>
  <si>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</si>
  <si>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</si>
  <si>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</si>
  <si>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</si>
  <si>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</si>
  <si>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</si>
  <si>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</si>
  <si>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</si>
  <si>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</si>
  <si>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</si>
  <si>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</si>
  <si>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</si>
  <si>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</si>
  <si>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</si>
  <si>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</si>
  <si>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</si>
  <si>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</si>
  <si>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</si>
  <si>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</si>
  <si>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</si>
  <si>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</si>
  <si>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</si>
  <si>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</si>
  <si>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</si>
  <si>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</si>
  <si>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</si>
  <si>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</si>
  <si>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</si>
  <si>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</si>
  <si>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</si>
  <si>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</si>
  <si>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</si>
  <si>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</si>
  <si>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</si>
  <si>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</si>
  <si>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</si>
  <si>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</si>
  <si>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</si>
  <si>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</si>
  <si>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</si>
  <si>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</si>
  <si>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</si>
  <si>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</si>
  <si>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</si>
  <si>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</si>
  <si>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</si>
  <si>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</si>
  <si>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</si>
  <si>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</si>
  <si>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</si>
  <si>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</si>
  <si>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</si>
  <si>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</si>
  <si>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</si>
  <si>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</si>
  <si>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</si>
  <si>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</si>
  <si>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</si>
  <si>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</si>
  <si>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</si>
  <si>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</si>
  <si>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</si>
  <si>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</si>
  <si>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</si>
  <si>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</si>
  <si>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</si>
  <si>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</si>
  <si>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</si>
  <si>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</si>
  <si>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</si>
  <si>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</si>
  <si>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</si>
  <si>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</si>
  <si>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</si>
  <si>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</si>
  <si>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</si>
  <si>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</si>
  <si>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</si>
  <si>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</si>
  <si>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</si>
  <si>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</si>
  <si>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</si>
  <si>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</si>
  <si>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</si>
  <si>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</si>
  <si>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</si>
  <si>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</si>
  <si>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</si>
  <si>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</si>
  <si>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</si>
  <si>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</si>
  <si>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</si>
  <si>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</si>
  <si>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</si>
  <si>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</si>
  <si>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</si>
  <si>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</si>
  <si>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</si>
  <si>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</si>
  <si>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</si>
  <si>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</si>
  <si>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</si>
  <si>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</si>
  <si>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</si>
  <si>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</si>
  <si>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</si>
  <si>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</si>
  <si>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</si>
  <si>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</si>
  <si>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</si>
  <si>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</si>
  <si>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</si>
  <si>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</si>
  <si>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</si>
  <si>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</si>
  <si>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</si>
  <si>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</si>
  <si>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</si>
  <si>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</si>
  <si>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</si>
  <si>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</si>
  <si>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</si>
  <si>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</si>
  <si>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</si>
  <si>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</si>
  <si>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</si>
  <si>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</si>
  <si>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</si>
  <si>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</si>
  <si>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</si>
  <si>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</si>
  <si>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</si>
  <si>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</si>
  <si>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</si>
  <si>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</si>
  <si>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</si>
  <si>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</si>
  <si>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</si>
  <si>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</si>
  <si>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</si>
  <si>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</si>
  <si>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</si>
  <si>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</si>
  <si>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</si>
  <si>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</si>
  <si>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</si>
  <si>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</si>
  <si>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</si>
  <si>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</si>
  <si>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</si>
  <si>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</si>
  <si>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</si>
  <si>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</si>
  <si>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</si>
  <si>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</si>
  <si>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</si>
  <si>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</si>
  <si>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</si>
  <si>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</si>
  <si>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</si>
  <si>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</si>
  <si>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</si>
  <si>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</si>
  <si>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</si>
  <si>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</si>
  <si>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</si>
  <si>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</si>
  <si>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</si>
  <si>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</si>
  <si>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</si>
  <si>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</si>
  <si>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</si>
  <si>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</si>
  <si>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</si>
  <si>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</si>
  <si>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</si>
  <si>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</si>
  <si>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</si>
  <si>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</si>
  <si>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</si>
  <si>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</si>
  <si>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</si>
  <si>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</si>
  <si>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</si>
  <si>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</si>
  <si>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</si>
  <si>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</si>
  <si>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</si>
  <si>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</si>
  <si>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</si>
  <si>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</si>
  <si>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</si>
  <si>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</si>
  <si>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</si>
  <si>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</si>
  <si>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</si>
  <si>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</si>
  <si>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</si>
  <si>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</si>
  <si>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</si>
  <si>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</si>
  <si>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</si>
  <si>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</si>
  <si>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</si>
  <si>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</si>
  <si>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</si>
  <si>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</si>
  <si>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</si>
  <si>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</si>
  <si>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</si>
  <si>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</si>
  <si>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</si>
  <si>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</si>
  <si>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</si>
  <si>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</si>
  <si>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</si>
  <si>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</si>
  <si>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</si>
  <si>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</si>
  <si>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</si>
  <si>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</si>
  <si>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</si>
  <si>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</si>
  <si>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</si>
  <si>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</si>
  <si>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</si>
  <si>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</si>
  <si>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</si>
  <si>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</si>
  <si>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</si>
  <si>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</si>
  <si>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</si>
  <si>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</si>
  <si>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</si>
  <si>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</si>
  <si>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</si>
  <si>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</si>
  <si>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</si>
  <si>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</si>
  <si>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</si>
  <si>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</si>
  <si>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</si>
  <si>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</si>
  <si>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</si>
  <si>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</si>
  <si>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</si>
  <si>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</si>
  <si>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</si>
  <si>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</si>
  <si>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</si>
  <si>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</si>
  <si>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</si>
  <si>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</si>
  <si>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</si>
  <si>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</si>
  <si>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</si>
  <si>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</si>
  <si>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</si>
  <si>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</si>
  <si>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</si>
  <si>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</si>
  <si>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</si>
  <si>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</si>
  <si>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</si>
  <si>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</si>
  <si>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</si>
  <si>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</si>
  <si>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</si>
  <si>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</si>
  <si>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</si>
  <si>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</si>
  <si>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</si>
  <si>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</si>
  <si>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</si>
  <si>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</si>
  <si>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</si>
  <si>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</si>
  <si>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</si>
  <si>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</si>
  <si>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</si>
  <si>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</si>
  <si>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</si>
  <si>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</si>
  <si>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</si>
  <si>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</si>
  <si>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</si>
  <si>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</si>
  <si>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</si>
  <si>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</si>
  <si>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</si>
  <si>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</si>
  <si>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</si>
  <si>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</si>
  <si>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</si>
  <si>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</si>
  <si>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</si>
  <si>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</si>
  <si>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</si>
  <si>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</si>
  <si>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</si>
  <si>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</si>
  <si>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</si>
  <si>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</si>
  <si>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</si>
  <si>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</si>
  <si>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</si>
  <si>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</si>
  <si>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</si>
  <si>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</si>
  <si>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</si>
  <si>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</si>
  <si>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</si>
  <si>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</si>
  <si>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</si>
  <si>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</si>
  <si>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</si>
  <si>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</si>
  <si>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</si>
  <si>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</si>
  <si>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</si>
  <si>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</si>
  <si>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</si>
  <si>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</si>
  <si>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</si>
  <si>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</si>
  <si>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</si>
  <si>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</si>
  <si>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</si>
  <si>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</si>
  <si>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</si>
  <si>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</si>
  <si>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</si>
  <si>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</si>
  <si>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</si>
  <si>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</si>
  <si>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</si>
  <si>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</si>
  <si>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</si>
  <si>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</si>
  <si>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</si>
  <si>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</si>
  <si>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</si>
  <si>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</si>
  <si>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</si>
  <si>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</si>
  <si>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</si>
  <si>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</si>
  <si>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</si>
  <si>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</si>
  <si>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</si>
  <si>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</si>
  <si>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</si>
  <si>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</si>
  <si>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</si>
  <si>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</si>
  <si>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</si>
  <si>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</si>
  <si>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</si>
  <si>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</si>
  <si>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</si>
  <si>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</si>
  <si>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</si>
  <si>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</si>
  <si>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</si>
  <si>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</si>
  <si>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</si>
  <si>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</si>
  <si>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</si>
  <si>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</si>
  <si>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</si>
  <si>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</si>
  <si>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</si>
  <si>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</si>
  <si>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</si>
  <si>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</si>
  <si>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</si>
  <si>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</si>
  <si>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</si>
  <si>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</si>
  <si>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</si>
  <si>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</si>
  <si>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</si>
  <si>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</si>
  <si>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</si>
  <si>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</si>
  <si>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</si>
  <si>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</si>
  <si>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</si>
  <si>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</si>
  <si>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</si>
  <si>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</si>
  <si>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</si>
  <si>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</si>
  <si>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</si>
  <si>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</si>
  <si>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</si>
  <si>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</si>
  <si>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</si>
  <si>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</si>
  <si>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</si>
  <si>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</si>
  <si>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</si>
  <si>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</si>
  <si>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</si>
  <si>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</si>
  <si>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</si>
  <si>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</si>
  <si>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</si>
  <si>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</si>
  <si>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</si>
  <si>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</si>
  <si>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</si>
  <si>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</si>
  <si>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</si>
  <si>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</si>
  <si>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</si>
  <si>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</si>
  <si>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</si>
  <si>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</si>
  <si>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</si>
  <si>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</si>
  <si>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</si>
  <si>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</si>
  <si>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</si>
  <si>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</si>
  <si>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</si>
  <si>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</si>
  <si>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</si>
  <si>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</si>
  <si>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</si>
  <si>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</si>
  <si>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</si>
  <si>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</si>
  <si>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</si>
  <si>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</si>
  <si>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</si>
  <si>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</si>
  <si>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</si>
  <si>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</si>
  <si>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</si>
  <si>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</si>
  <si>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</si>
  <si>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</si>
  <si>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</si>
  <si>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</si>
  <si>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</si>
  <si>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</si>
  <si>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</si>
  <si>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</si>
  <si>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</si>
  <si>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</si>
  <si>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</si>
  <si>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</si>
  <si>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</si>
  <si>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</si>
  <si>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</si>
  <si>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</si>
  <si>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</si>
  <si>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</si>
  <si>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</si>
  <si>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</si>
  <si>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</si>
  <si>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</si>
  <si>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</si>
  <si>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</si>
  <si>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</si>
  <si>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</si>
  <si>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</si>
  <si>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</si>
  <si>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</si>
  <si>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</si>
  <si>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</si>
  <si>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</si>
  <si>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</si>
  <si>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</si>
  <si>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</si>
  <si>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</si>
  <si>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</si>
  <si>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</si>
  <si>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</si>
  <si>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</si>
  <si>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</si>
  <si>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</si>
  <si>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</si>
  <si>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</si>
  <si>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</si>
  <si>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</si>
  <si>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</si>
  <si>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</si>
  <si>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</si>
  <si>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</si>
  <si>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</si>
  <si>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</si>
  <si>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</si>
  <si>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</si>
  <si>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</si>
  <si>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</si>
  <si>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</si>
  <si>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</si>
  <si>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</si>
  <si>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</si>
  <si>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</si>
  <si>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</si>
  <si>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</si>
  <si>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</si>
  <si>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</si>
  <si>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</si>
  <si>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</si>
  <si>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</si>
  <si>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</si>
  <si>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</si>
  <si>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</si>
  <si>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</si>
  <si>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</si>
  <si>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</si>
  <si>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</si>
  <si>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</si>
  <si>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</si>
  <si>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</si>
  <si>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</si>
  <si>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</si>
  <si>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</si>
  <si>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</si>
  <si>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</si>
  <si>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</si>
  <si>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</si>
  <si>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</si>
  <si>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</si>
  <si>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</si>
  <si>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</si>
  <si>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</si>
  <si>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</si>
  <si>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</si>
  <si>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</si>
  <si>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</si>
  <si>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</si>
  <si>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</si>
  <si>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</si>
  <si>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</si>
  <si>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</si>
  <si>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</si>
  <si>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</si>
  <si>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</si>
  <si>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</si>
  <si>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</si>
  <si>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</si>
  <si>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</si>
  <si>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</si>
  <si>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</si>
  <si>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</si>
  <si>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</si>
  <si>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</si>
  <si>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</si>
  <si>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</si>
  <si>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</si>
  <si>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</si>
  <si>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</si>
  <si>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</si>
  <si>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</si>
  <si>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</si>
  <si>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</si>
  <si>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</si>
  <si>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</si>
  <si>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</si>
  <si>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</si>
  <si>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</si>
  <si>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</si>
  <si>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</si>
  <si>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</si>
  <si>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</si>
  <si>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</si>
  <si>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</si>
  <si>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</si>
  <si>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</si>
  <si>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</si>
  <si>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</si>
  <si>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</si>
  <si>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</si>
  <si>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</si>
  <si>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</si>
  <si>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</si>
  <si>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</si>
  <si>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</si>
  <si>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</si>
  <si>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</si>
  <si>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</si>
  <si>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</si>
  <si>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</si>
  <si>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</si>
  <si>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</si>
  <si>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</si>
  <si>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</si>
  <si>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</si>
  <si>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</si>
  <si>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</si>
  <si>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</si>
  <si>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</si>
  <si>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</si>
  <si>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</si>
  <si>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</si>
  <si>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</si>
  <si>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</si>
  <si>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</si>
  <si>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</si>
  <si>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</si>
  <si>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</si>
  <si>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</si>
  <si>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</si>
  <si>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</si>
  <si>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</si>
  <si>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</si>
  <si>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</si>
  <si>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</si>
  <si>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</si>
  <si>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</si>
  <si>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</si>
  <si>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</si>
  <si>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</si>
  <si>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</si>
  <si>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</si>
  <si>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</si>
  <si>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</si>
  <si>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</si>
  <si>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</si>
  <si>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</si>
  <si>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</si>
  <si>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</si>
  <si>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</si>
  <si>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</si>
  <si>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</si>
  <si>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</si>
  <si>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</si>
  <si>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</si>
  <si>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</si>
  <si>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</si>
  <si>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</si>
  <si>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</si>
  <si>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</si>
  <si>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</si>
  <si>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</si>
  <si>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</si>
  <si>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</si>
  <si>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</si>
  <si>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</si>
  <si>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</si>
  <si>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</si>
  <si>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</si>
  <si>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</si>
  <si>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</si>
  <si>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</si>
  <si>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</si>
  <si>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</si>
  <si>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</si>
  <si>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</si>
  <si>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</si>
  <si>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</si>
  <si>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</si>
  <si>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</si>
  <si>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</si>
  <si>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</si>
  <si>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</si>
  <si>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</si>
  <si>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</si>
  <si>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</si>
  <si>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</si>
  <si>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</si>
  <si>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</si>
  <si>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</si>
  <si>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</si>
  <si>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</si>
  <si>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</si>
  <si>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</si>
  <si>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</si>
  <si>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</si>
  <si>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</si>
  <si>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</si>
  <si>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</si>
  <si>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</si>
  <si>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</si>
  <si>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</si>
  <si>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</si>
  <si>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</si>
  <si>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</si>
  <si>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</si>
  <si>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</si>
  <si>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</si>
  <si>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</si>
  <si>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</si>
  <si>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</si>
  <si>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</si>
  <si>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</si>
  <si>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</si>
  <si>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</si>
  <si>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</si>
  <si>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</si>
  <si>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</si>
  <si>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</si>
  <si>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</si>
  <si>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</si>
  <si>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</si>
  <si>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</si>
  <si>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</si>
  <si>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</si>
  <si>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</si>
  <si>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</si>
  <si>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</si>
  <si>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</si>
  <si>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</si>
  <si>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</si>
  <si>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</si>
  <si>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</si>
  <si>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</si>
  <si>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</si>
  <si>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</si>
  <si>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</si>
  <si>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</si>
  <si>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</si>
  <si>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</si>
  <si>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</si>
  <si>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</si>
  <si>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</si>
  <si>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</si>
  <si>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</si>
  <si>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</si>
  <si>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</si>
  <si>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</si>
  <si>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</si>
  <si>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</si>
  <si>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</si>
  <si>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</si>
  <si>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</si>
  <si>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</si>
  <si>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</si>
  <si>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</si>
  <si>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</si>
  <si>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</si>
  <si>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</si>
  <si>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</si>
  <si>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</si>
  <si>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</si>
  <si>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</si>
  <si>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</si>
  <si>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</si>
  <si>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</si>
  <si>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</si>
  <si>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</si>
  <si>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</si>
  <si>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</si>
  <si>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</si>
  <si>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</si>
  <si>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</si>
  <si>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</si>
  <si>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</si>
  <si>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</si>
  <si>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</si>
  <si>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</si>
  <si>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</si>
  <si>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</si>
  <si>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</si>
  <si>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</si>
  <si>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</si>
  <si>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</si>
  <si>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</si>
  <si>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</si>
  <si>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</si>
  <si>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</si>
  <si>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</si>
  <si>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</si>
  <si>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</si>
  <si>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</si>
  <si>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</si>
  <si>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</si>
  <si>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</si>
  <si>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</si>
  <si>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</si>
  <si>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</si>
  <si>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</si>
  <si>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</si>
  <si>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</si>
  <si>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</si>
  <si>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</si>
  <si>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</si>
  <si>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</si>
  <si>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</si>
  <si>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</si>
  <si>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</si>
  <si>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</si>
  <si>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</si>
  <si>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</si>
  <si>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</si>
  <si>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</si>
  <si>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</si>
  <si>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</si>
  <si>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</si>
  <si>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</si>
  <si>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</si>
  <si>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</si>
  <si>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</si>
  <si>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</si>
  <si>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</si>
  <si>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</si>
  <si>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</si>
  <si>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</si>
  <si>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</si>
  <si>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</si>
  <si>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</si>
  <si>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</si>
  <si>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</si>
  <si>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</si>
  <si>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</si>
  <si>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</si>
  <si>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</si>
  <si>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</si>
  <si>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</si>
  <si>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</si>
  <si>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</si>
  <si>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</si>
  <si>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</si>
  <si>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</si>
  <si>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</si>
  <si>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</si>
  <si>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</si>
  <si>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</si>
  <si>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</si>
  <si>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</si>
  <si>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</si>
  <si>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</si>
  <si>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</si>
  <si>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</si>
  <si>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</si>
  <si>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</si>
  <si>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</si>
  <si>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</si>
  <si>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</si>
  <si>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</si>
  <si>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</si>
  <si>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</si>
  <si>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</si>
  <si>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</si>
  <si>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</si>
  <si>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</si>
  <si>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</si>
  <si>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</si>
  <si>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</si>
  <si>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</si>
  <si>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</si>
  <si>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</si>
  <si>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</si>
  <si>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</si>
  <si>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</si>
  <si>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</si>
  <si>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</si>
  <si>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</si>
  <si>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</si>
  <si>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</si>
  <si>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</si>
  <si>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</si>
  <si>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</si>
  <si>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</si>
  <si>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</si>
  <si>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</si>
  <si>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</si>
  <si>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</si>
  <si>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</si>
  <si>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</si>
  <si>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</si>
  <si>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</si>
  <si>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</si>
  <si>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</si>
  <si>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</si>
  <si>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</si>
  <si>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</si>
  <si>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</si>
  <si>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</si>
  <si>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</si>
  <si>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</si>
  <si>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</si>
  <si>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</si>
  <si>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</si>
  <si>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</si>
  <si>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</si>
  <si>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</si>
  <si>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</si>
  <si>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</si>
  <si>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</si>
  <si>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</si>
  <si>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</si>
  <si>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</si>
  <si>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</si>
  <si>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</si>
  <si>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</si>
  <si>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</si>
  <si>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</si>
  <si>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</si>
  <si>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</si>
  <si>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</si>
  <si>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</si>
  <si>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</si>
  <si>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</si>
  <si>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</si>
  <si>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</si>
  <si>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</si>
  <si>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</si>
  <si>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</si>
  <si>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</si>
  <si>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</si>
  <si>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</si>
  <si>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</si>
  <si>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</si>
  <si>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</si>
  <si>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</si>
  <si>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</si>
  <si>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</si>
  <si>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</si>
  <si>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</si>
  <si>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</si>
  <si>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</si>
  <si>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</si>
  <si>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</si>
  <si>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</si>
  <si>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</si>
  <si>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</si>
  <si>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</si>
  <si>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</si>
  <si>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</si>
  <si>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</si>
  <si>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</si>
  <si>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</si>
  <si>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</si>
  <si>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</si>
  <si>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</si>
  <si>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</si>
  <si>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</si>
  <si>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</si>
  <si>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</si>
  <si>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</si>
  <si>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</si>
  <si>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</si>
  <si>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</si>
  <si>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</si>
  <si>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</si>
  <si>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</si>
  <si>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</si>
  <si>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</si>
  <si>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</si>
  <si>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</si>
  <si>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</si>
  <si>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</si>
  <si>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</si>
  <si>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</si>
  <si>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</si>
  <si>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</si>
  <si>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</si>
  <si>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</si>
  <si>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</si>
  <si>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</si>
  <si>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</si>
  <si>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</si>
  <si>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</si>
  <si>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</si>
  <si>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</si>
  <si>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</si>
  <si>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</si>
  <si>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</si>
  <si>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</si>
  <si>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</si>
  <si>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</si>
  <si>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</si>
  <si>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</si>
  <si>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</si>
  <si>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</si>
  <si>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</si>
  <si>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</si>
  <si>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</si>
  <si>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</si>
  <si>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</si>
  <si>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</si>
  <si>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</si>
  <si>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</si>
  <si>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</si>
  <si>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</si>
  <si>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</si>
  <si>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</si>
  <si>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</si>
  <si>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</si>
  <si>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</si>
  <si>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</si>
  <si>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</si>
  <si>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</si>
  <si>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</si>
  <si>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</si>
  <si>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</si>
  <si>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</si>
  <si>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</si>
  <si>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</si>
  <si>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</si>
  <si>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</si>
  <si>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</si>
  <si>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</si>
  <si>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</si>
  <si>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</si>
  <si>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</si>
  <si>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</si>
  <si>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</si>
  <si>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</si>
  <si>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</si>
  <si>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</si>
  <si>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</si>
  <si>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</si>
  <si>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</si>
  <si>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</si>
  <si>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</si>
  <si>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</si>
  <si>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</si>
  <si>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</si>
  <si>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</si>
  <si>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</si>
  <si>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</si>
  <si>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</si>
  <si>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</si>
  <si>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</si>
  <si>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</si>
  <si>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</si>
  <si>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</si>
  <si>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</si>
  <si>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</si>
  <si>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</si>
  <si>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</si>
  <si>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</si>
  <si>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</si>
  <si>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</si>
  <si>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</si>
  <si>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</si>
  <si>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</si>
  <si>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</si>
  <si>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</si>
  <si>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</si>
  <si>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</si>
  <si>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</si>
  <si>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</si>
  <si>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</si>
  <si>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</si>
  <si>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</si>
  <si>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</si>
  <si>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</si>
  <si>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</si>
  <si>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</si>
  <si>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</si>
  <si>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</si>
  <si>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</si>
  <si>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</si>
  <si>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</si>
  <si>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</si>
  <si>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</si>
  <si>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</si>
  <si>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</si>
  <si>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</si>
  <si>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</si>
  <si>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</si>
  <si>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</si>
  <si>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</si>
  <si>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</si>
  <si>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</si>
  <si>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</si>
  <si>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</si>
  <si>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</si>
  <si>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</si>
  <si>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</si>
  <si>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</si>
  <si>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</si>
  <si>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</si>
  <si>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</si>
  <si>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</si>
  <si>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</si>
  <si>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</si>
  <si>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</si>
  <si>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</si>
  <si>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</si>
  <si>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</si>
  <si>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</si>
  <si>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</si>
  <si>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</si>
  <si>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</si>
  <si>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</si>
  <si>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</si>
  <si>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</si>
  <si>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</si>
  <si>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</si>
  <si>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</si>
  <si>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</si>
  <si>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</si>
  <si>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</si>
  <si>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</si>
  <si>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</si>
  <si>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</si>
  <si>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</si>
  <si>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</si>
  <si>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</si>
  <si>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</si>
  <si>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</si>
  <si>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</si>
  <si>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</si>
  <si>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</si>
  <si>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</si>
  <si>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</si>
  <si>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</si>
  <si>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</si>
  <si>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</si>
  <si>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</si>
  <si>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</si>
  <si>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</si>
  <si>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</si>
  <si>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</si>
  <si>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</si>
  <si>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</si>
  <si>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</si>
  <si>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</si>
  <si>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</si>
  <si>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</si>
  <si>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</si>
  <si>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</si>
  <si>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</si>
  <si>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</si>
  <si>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</si>
  <si>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</si>
  <si>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</si>
  <si>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</si>
  <si>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</si>
  <si>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</si>
  <si>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</si>
  <si>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</si>
  <si>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</si>
  <si>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</si>
  <si>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</si>
  <si>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</si>
  <si>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</si>
  <si>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</si>
  <si>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</si>
  <si>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</si>
  <si>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</si>
  <si>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</si>
  <si>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</si>
  <si>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</si>
  <si>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</si>
  <si>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</si>
  <si>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</si>
  <si>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</si>
  <si>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</si>
  <si>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</si>
  <si>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</si>
  <si>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</si>
  <si>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</si>
  <si>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</si>
  <si>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</si>
  <si>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</si>
  <si>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</si>
  <si>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</si>
  <si>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</si>
  <si>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</si>
  <si>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</si>
  <si>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</si>
  <si>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</si>
  <si>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</si>
  <si>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</si>
  <si>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</si>
  <si>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</si>
  <si>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</si>
  <si>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</si>
  <si>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</si>
  <si>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</si>
  <si>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</si>
  <si>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</si>
  <si>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</si>
  <si>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</si>
  <si>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</si>
  <si>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</si>
  <si>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</si>
  <si>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</si>
  <si>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</si>
  <si>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</si>
  <si>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</si>
  <si>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</si>
  <si>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</si>
  <si>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</si>
  <si>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</si>
  <si>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</si>
  <si>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</si>
  <si>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</si>
  <si>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</si>
  <si>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</si>
  <si>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</si>
  <si>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</si>
  <si>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</si>
  <si>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</si>
  <si>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</si>
  <si>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</si>
  <si>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</si>
  <si>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</si>
  <si>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</si>
  <si>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</si>
  <si>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</si>
  <si>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</si>
  <si>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</si>
  <si>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</si>
  <si>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</si>
  <si>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</si>
  <si>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</si>
  <si>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</si>
  <si>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</si>
  <si>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</si>
  <si>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</si>
  <si>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</si>
  <si>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</si>
  <si>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</si>
  <si>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</si>
  <si>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</si>
  <si>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</si>
  <si>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</si>
  <si>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</si>
  <si>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</si>
  <si>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</si>
  <si>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</si>
  <si>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</si>
  <si>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</si>
  <si>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</si>
  <si>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</si>
  <si>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</si>
  <si>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</si>
  <si>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</si>
  <si>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</si>
  <si>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</si>
  <si>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</si>
  <si>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</si>
  <si>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</si>
  <si>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</si>
  <si>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</si>
  <si>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</si>
  <si>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</si>
  <si>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</si>
  <si>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</si>
  <si>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</si>
  <si>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</si>
  <si>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</si>
  <si>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</si>
  <si>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</si>
  <si>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</si>
  <si>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</si>
  <si>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</si>
  <si>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</si>
  <si>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</si>
  <si>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</si>
  <si>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</si>
  <si>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</si>
  <si>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</si>
  <si>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</si>
  <si>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</si>
  <si>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</si>
  <si>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</si>
  <si>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</si>
  <si>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</si>
  <si>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</si>
  <si>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</si>
  <si>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</si>
  <si>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</si>
  <si>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</si>
  <si>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</si>
  <si>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</si>
  <si>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</si>
  <si>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</si>
  <si>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</si>
  <si>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</si>
  <si>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</si>
  <si>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</si>
  <si>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</si>
  <si>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</si>
  <si>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</si>
  <si>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</si>
  <si>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</si>
  <si>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</si>
  <si>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</si>
  <si>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</si>
  <si>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</si>
  <si>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</si>
  <si>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</si>
  <si>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</si>
  <si>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</si>
  <si>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</si>
  <si>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</si>
  <si>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</si>
  <si>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</si>
  <si>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</si>
  <si>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</si>
  <si>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</si>
  <si>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</si>
  <si>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</si>
  <si>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</si>
  <si>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</si>
  <si>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</si>
  <si>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</si>
  <si>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</si>
  <si>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</si>
  <si>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</si>
  <si>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</si>
  <si>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</si>
  <si>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</si>
  <si>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</si>
  <si>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</si>
  <si>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</si>
  <si>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</si>
  <si>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</si>
  <si>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</si>
  <si>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</si>
  <si>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</si>
  <si>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</si>
  <si>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</si>
  <si>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</si>
  <si>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</si>
  <si>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</si>
  <si>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</si>
  <si>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</si>
  <si>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</si>
  <si>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</si>
  <si>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</si>
  <si>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</si>
  <si>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</si>
  <si>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</si>
  <si>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</si>
  <si>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</si>
  <si>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</si>
  <si>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</si>
  <si>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</si>
  <si>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</si>
  <si>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</si>
  <si>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</si>
  <si>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</si>
  <si>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</si>
  <si>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</si>
  <si>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</si>
  <si>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</si>
  <si>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</si>
  <si>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</si>
  <si>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</si>
  <si>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</si>
  <si>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</si>
  <si>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</si>
  <si>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</si>
  <si>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</si>
  <si>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</si>
  <si>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</si>
  <si>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</si>
  <si>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</si>
  <si>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</si>
  <si>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</si>
  <si>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</si>
  <si>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</si>
  <si>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</si>
  <si>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</si>
  <si>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</si>
  <si>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</si>
  <si>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</si>
  <si>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</si>
  <si>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</si>
  <si>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</si>
  <si>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</si>
  <si>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</si>
  <si>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</si>
  <si>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</si>
  <si>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</si>
  <si>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</si>
  <si>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</si>
  <si>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</si>
  <si>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</si>
  <si>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</si>
  <si>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</si>
  <si>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</si>
  <si>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</si>
  <si>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</si>
  <si>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</si>
  <si>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</si>
  <si>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</si>
  <si>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</si>
  <si>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</si>
  <si>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</si>
  <si>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</si>
  <si>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</si>
  <si>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</si>
  <si>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</si>
  <si>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</si>
  <si>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</si>
  <si>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</si>
  <si>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</si>
  <si>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</si>
  <si>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</si>
  <si>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</si>
  <si>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</si>
  <si>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</si>
  <si>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</si>
  <si>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</si>
  <si>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</si>
  <si>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</si>
  <si>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</si>
  <si>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</si>
  <si>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</si>
  <si>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</si>
  <si>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</si>
  <si>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</si>
  <si>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</si>
  <si>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</si>
  <si>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</si>
  <si>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</si>
  <si>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</si>
  <si>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</si>
  <si>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</si>
  <si>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</si>
  <si>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</si>
  <si>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</si>
  <si>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</si>
  <si>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</si>
  <si>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</si>
  <si>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</si>
  <si>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</si>
  <si>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</si>
  <si>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</si>
  <si>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</si>
  <si>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</si>
  <si>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</si>
  <si>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</si>
  <si>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</si>
  <si>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</si>
  <si>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</si>
  <si>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</si>
  <si>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</si>
  <si>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</si>
  <si>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</si>
  <si>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</si>
  <si>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</si>
  <si>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</si>
  <si>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</si>
  <si>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</si>
  <si>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</si>
  <si>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</si>
  <si>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</si>
  <si>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</si>
  <si>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</si>
  <si>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</si>
  <si>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</si>
  <si>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</si>
  <si>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</si>
  <si>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</si>
  <si>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</si>
  <si>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</si>
  <si>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</si>
  <si>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</si>
  <si>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</si>
  <si>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</si>
  <si>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</si>
  <si>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</si>
  <si>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</si>
  <si>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</si>
  <si>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</si>
  <si>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</si>
  <si>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</si>
  <si>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</si>
  <si>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</si>
  <si>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</si>
  <si>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</si>
  <si>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</si>
  <si>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</si>
  <si>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</si>
  <si>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</si>
  <si>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</si>
  <si>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</si>
  <si>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</si>
  <si>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</si>
  <si>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</si>
  <si>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</si>
  <si>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</si>
  <si>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</si>
  <si>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</si>
  <si>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</si>
  <si>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</si>
  <si>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</si>
  <si>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</si>
  <si>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</si>
  <si>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</si>
  <si>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</si>
  <si>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</si>
  <si>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</si>
  <si>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</si>
  <si>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</si>
  <si>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</si>
  <si>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</si>
  <si>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</si>
  <si>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</si>
  <si>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</si>
  <si>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</si>
  <si>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</si>
  <si>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</si>
  <si>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</si>
  <si>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</si>
  <si>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</si>
  <si>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</si>
  <si>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</si>
  <si>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</si>
  <si>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</si>
  <si>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</si>
  <si>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</si>
  <si>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</si>
  <si>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</si>
  <si>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</si>
  <si>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</si>
  <si>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</si>
  <si>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</si>
  <si>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</si>
  <si>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</si>
  <si>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</si>
  <si>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</si>
  <si>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</si>
  <si>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</si>
  <si>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</si>
  <si>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</si>
  <si>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</si>
  <si>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</si>
  <si>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</si>
  <si>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</si>
  <si>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</si>
  <si>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</si>
  <si>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</si>
  <si>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</si>
  <si>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</si>
  <si>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</si>
  <si>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</si>
  <si>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</si>
  <si>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</si>
  <si>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</si>
  <si>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</si>
  <si>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</si>
  <si>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</si>
  <si>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</si>
  <si>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</si>
  <si>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</si>
  <si>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</si>
  <si>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</si>
  <si>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</si>
  <si>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</si>
  <si>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</si>
  <si>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</si>
  <si>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</si>
  <si>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</si>
  <si>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</si>
  <si>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</si>
  <si>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</si>
  <si>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</si>
  <si>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</si>
  <si>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</si>
  <si>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</si>
  <si>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</si>
  <si>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</si>
  <si>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</si>
  <si>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</si>
  <si>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</si>
  <si>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</si>
  <si>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</si>
  <si>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</si>
  <si>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</si>
  <si>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</si>
  <si>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</si>
  <si>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</si>
  <si>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</si>
  <si>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</si>
  <si>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</si>
  <si>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</si>
  <si>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</si>
  <si>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</si>
  <si>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</si>
  <si>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</si>
  <si>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</si>
  <si>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</si>
  <si>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</si>
  <si>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</si>
  <si>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</si>
  <si>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</si>
  <si>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</si>
  <si>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</si>
  <si>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</si>
  <si>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</si>
  <si>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</si>
  <si>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</si>
  <si>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</si>
  <si>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</si>
  <si>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</si>
  <si>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</si>
  <si>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</si>
  <si>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</si>
  <si>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</si>
  <si>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</si>
  <si>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</si>
  <si>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</si>
  <si>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</si>
  <si>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</si>
  <si>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</si>
  <si>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</si>
  <si>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</si>
  <si>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</si>
  <si>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</si>
  <si>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</si>
  <si>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</si>
  <si>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</si>
  <si>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</si>
  <si>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</si>
  <si>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</si>
  <si>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</si>
  <si>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</si>
  <si>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</si>
  <si>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</si>
  <si>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</si>
  <si>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</si>
  <si>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</si>
  <si>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</si>
  <si>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</si>
  <si>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</si>
  <si>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</si>
  <si>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</si>
  <si>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</si>
  <si>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</si>
  <si>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</si>
  <si>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</si>
  <si>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</si>
  <si>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</si>
  <si>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</si>
  <si>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</si>
  <si>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</si>
  <si>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</si>
  <si>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</si>
  <si>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</si>
  <si>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</si>
  <si>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</si>
  <si>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</si>
  <si>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</si>
  <si>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</si>
  <si>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</si>
  <si>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</si>
  <si>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</si>
  <si>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</si>
  <si>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</si>
  <si>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</si>
  <si>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</si>
  <si>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</si>
  <si>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</si>
  <si>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</si>
  <si>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</si>
  <si>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</si>
  <si>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</si>
  <si>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</si>
  <si>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</si>
  <si>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</si>
  <si>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</si>
  <si>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</si>
  <si>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</si>
  <si>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</si>
  <si>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</si>
  <si>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</si>
  <si>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</si>
  <si>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</si>
  <si>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</si>
  <si>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</si>
  <si>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</si>
  <si>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</si>
  <si>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</si>
  <si>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</si>
  <si>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</si>
  <si>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</si>
  <si>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</si>
  <si>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</si>
  <si>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</si>
  <si>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</si>
  <si>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</si>
  <si>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</si>
  <si>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</si>
  <si>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</si>
  <si>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</si>
  <si>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</si>
  <si>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</si>
  <si>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</si>
  <si>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</si>
  <si>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</si>
  <si>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</si>
  <si>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</si>
  <si>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</si>
  <si>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</si>
  <si>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</si>
  <si>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</si>
  <si>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</si>
  <si>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</si>
  <si>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</si>
  <si>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</si>
  <si>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</si>
  <si>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</si>
  <si>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</si>
  <si>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</si>
  <si>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</si>
  <si>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</si>
  <si>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</si>
  <si>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</si>
  <si>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</si>
  <si>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</si>
  <si>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</si>
  <si>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</si>
  <si>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</si>
  <si>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</si>
  <si>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</si>
  <si>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</si>
  <si>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</si>
  <si>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</si>
  <si>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</si>
  <si>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</si>
  <si>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</si>
  <si>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</si>
  <si>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</si>
  <si>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</si>
  <si>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</si>
  <si>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</si>
  <si>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</si>
  <si>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</si>
  <si>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</si>
  <si>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</si>
  <si>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</si>
  <si>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</si>
  <si>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</si>
  <si>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</si>
  <si>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</si>
  <si>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</si>
  <si>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</si>
  <si>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</si>
  <si>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</si>
  <si>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</si>
  <si>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</si>
  <si>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</si>
  <si>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</si>
  <si>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</si>
  <si>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</si>
  <si>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</si>
  <si>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</si>
  <si>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</si>
  <si>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</si>
  <si>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</si>
  <si>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</si>
  <si>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</si>
  <si>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</si>
  <si>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</si>
  <si>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</si>
  <si>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</si>
  <si>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</si>
  <si>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</si>
  <si>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</si>
  <si>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</si>
  <si>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</si>
  <si>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</si>
  <si>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</si>
  <si>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</si>
  <si>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</si>
  <si>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</si>
  <si>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</si>
  <si>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</si>
  <si>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</si>
  <si>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</si>
  <si>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</si>
  <si>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</si>
  <si>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</si>
  <si>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</si>
  <si>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</si>
  <si>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</si>
  <si>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</si>
  <si>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</si>
  <si>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</si>
  <si>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</si>
  <si>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</si>
  <si>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</si>
  <si>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</si>
  <si>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</si>
  <si>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</si>
  <si>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</si>
  <si>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</si>
  <si>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</si>
  <si>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</si>
  <si>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</si>
  <si>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</si>
  <si>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</si>
  <si>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</si>
  <si>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</si>
  <si>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</si>
  <si>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</si>
  <si>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</si>
  <si>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</si>
  <si>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</si>
  <si>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</si>
  <si>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</si>
  <si>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</si>
  <si>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</si>
  <si>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</si>
  <si>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</si>
  <si>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</si>
  <si>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</si>
  <si>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</si>
  <si>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</si>
  <si>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</si>
  <si>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</si>
  <si>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</si>
  <si>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</si>
  <si>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</si>
  <si>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</si>
  <si>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</si>
  <si>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</si>
  <si>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</si>
  <si>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</si>
  <si>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</si>
  <si>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</si>
  <si>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</si>
  <si>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</si>
  <si>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</si>
  <si>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</si>
  <si>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</si>
  <si>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</si>
  <si>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</si>
  <si>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</si>
  <si>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</si>
  <si>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</si>
  <si>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</si>
  <si>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</si>
  <si>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</si>
  <si>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</si>
  <si>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</si>
  <si>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</si>
  <si>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</si>
  <si>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</si>
  <si>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</si>
  <si>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</si>
  <si>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</si>
  <si>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</si>
  <si>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</si>
  <si>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</si>
  <si>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</si>
  <si>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</si>
  <si>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</si>
  <si>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</si>
  <si>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</si>
  <si>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</si>
  <si>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</si>
  <si>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2021-44- 44001282020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</si>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</sst>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3" zoomScale="75" zoomScaleNormal="75" zoomScaleSheetLayoutView="40" zoomScalePageLayoutView="40" workbookViewId="0">
      <selection activeCell="C122" sqref="C1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1154</v>
      </c>
      <c r="J20" s="143" t="s">
        <v>707</v>
      </c>
      <c r="K20" s="144">
        <v>3284682480</v>
      </c>
      <c r="L20" s="145">
        <v>44191</v>
      </c>
      <c r="M20" s="145">
        <v>44561</v>
      </c>
      <c r="N20" s="129">
        <f>+(M20-L20)/30</f>
        <v>12.333333333333334</v>
      </c>
      <c r="O20" s="132"/>
      <c r="U20" s="128"/>
      <c r="V20" s="105">
        <f ca="1">NOW()</f>
        <v>44194.496893634256</v>
      </c>
      <c r="W20" s="105">
        <f ca="1">NOW()</f>
        <v>44194.496893634256</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112">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112">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112">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0.02</v>
      </c>
      <c r="G179" s="158">
        <f>IF(F179&gt;0,SUM(E179+F179),"")</f>
        <v>0.04</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131387299.2</v>
      </c>
      <c r="F185" s="92"/>
      <c r="G185" s="93"/>
      <c r="H185" s="88"/>
      <c r="I185" s="90" t="s">
        <v>2627</v>
      </c>
      <c r="J185" s="159">
        <f>+SUM(M179:M183)</f>
        <v>0.04</v>
      </c>
      <c r="K185" s="231" t="s">
        <v>2628</v>
      </c>
      <c r="L185" s="231"/>
      <c r="M185" s="94">
        <f>+J185*(SUM(K20:K35))</f>
        <v>131387299.2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www.w3.org/XML/1998/namespace"/>
    <ds:schemaRef ds:uri="http://schemas.microsoft.com/office/2006/documentManagement/types"/>
    <ds:schemaRef ds:uri="a65d333d-5b59-4810-bc94-b80d9325abbc"/>
    <ds:schemaRef ds:uri="4fb10211-09fb-4e80-9f0b-184718d5d98c"/>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2020-12-29T16:50:59Z</cp:lastPrinted>
  <dcterms:created xsi:type="dcterms:W3CDTF">2020-10-14T21:57:42Z</dcterms:created>
  <dcterms:modified xsi:type="dcterms:W3CDTF">2020-12-29T17:00:17Z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