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<sst xmlns="http://schemas.openxmlformats.org/spreadsheetml/2006/main" count="3327" uniqueCount="2728">
  <si>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</si>
  <si>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</si>
  <si>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</si>
  <si>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</si>
  <si>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</si>
  <si>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</si>
  <si>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</si>
  <si>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</si>
  <si>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</si>
  <si>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</si>
  <si>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</si>
  <si>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</si>
  <si>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</si>
  <si>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</si>
  <si>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</si>
  <si>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</si>
  <si>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</si>
  <si>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</si>
  <si>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</si>
  <si>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</si>
  <si>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</si>
  <si>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</si>
  <si>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</si>
  <si>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</si>
  <si>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</si>
  <si>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</si>
  <si>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</si>
  <si>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</si>
  <si>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</si>
  <si>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</si>
  <si>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</si>
  <si>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</si>
  <si>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</si>
  <si>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</si>
  <si>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</si>
  <si>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</si>
  <si>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</si>
  <si>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</si>
  <si>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</si>
  <si>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</si>
  <si>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</si>
  <si>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</si>
  <si>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</si>
  <si>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</si>
  <si>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</si>
  <si>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</si>
  <si>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</si>
  <si>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</si>
  <si>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</si>
  <si>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</si>
  <si>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</si>
  <si>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</si>
  <si>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</si>
  <si>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</si>
  <si>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</si>
  <si>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</si>
  <si>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</si>
  <si>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</si>
  <si>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</si>
  <si>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</si>
  <si>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</si>
  <si>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</si>
  <si>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</si>
  <si>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</si>
  <si>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</si>
  <si>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</si>
  <si>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</si>
  <si>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</si>
  <si>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</si>
  <si>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</si>
  <si>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</si>
  <si>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</si>
  <si>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</si>
  <si>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</si>
  <si>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</si>
  <si>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</si>
  <si>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</si>
  <si>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</si>
  <si>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</si>
  <si>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</si>
  <si>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</si>
  <si>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</si>
  <si>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</si>
  <si>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</si>
  <si>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</si>
  <si>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</si>
  <si>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</si>
  <si>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</si>
  <si>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</si>
  <si>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</si>
  <si>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</si>
  <si>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</si>
  <si>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</si>
  <si>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</si>
  <si>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</si>
  <si>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</si>
  <si>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</si>
  <si>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</si>
  <si>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</si>
  <si>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</si>
  <si>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</si>
  <si>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</si>
  <si>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</si>
  <si>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</si>
  <si>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</si>
  <si>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</si>
  <si>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</si>
  <si>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</si>
  <si>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</si>
  <si>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</si>
  <si>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</si>
  <si>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</si>
  <si>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</si>
  <si>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</si>
  <si>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</si>
  <si>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</si>
  <si>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</si>
  <si>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</si>
  <si>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</si>
  <si>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</si>
  <si>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</si>
  <si>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</si>
  <si>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</si>
  <si>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</si>
  <si>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</si>
  <si>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</si>
  <si>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</si>
  <si>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</si>
  <si>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</si>
  <si>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</si>
  <si>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</si>
  <si>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</si>
  <si>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</si>
  <si>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</si>
  <si>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</si>
  <si>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</si>
  <si>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</si>
  <si>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</si>
  <si>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</si>
  <si>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</si>
  <si>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</si>
  <si>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</si>
  <si>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</si>
  <si>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</si>
  <si>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</si>
  <si>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</si>
  <si>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</si>
  <si>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</si>
  <si>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</si>
  <si>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</si>
  <si>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</si>
  <si>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</si>
  <si>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</si>
  <si>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</si>
  <si>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</si>
  <si>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</si>
  <si>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</si>
  <si>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</si>
  <si>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</si>
  <si>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</si>
  <si>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</si>
  <si>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</si>
  <si>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</si>
  <si>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</si>
  <si>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</si>
  <si>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</si>
  <si>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</si>
  <si>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</si>
  <si>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</si>
  <si>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</si>
  <si>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</si>
  <si>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</si>
  <si>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</si>
  <si>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</si>
  <si>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</si>
  <si>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</si>
  <si>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</si>
  <si>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</si>
  <si>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</si>
  <si>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</si>
  <si>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</si>
  <si>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</si>
  <si>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</si>
  <si>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</si>
  <si>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</si>
  <si>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</si>
  <si>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</si>
  <si>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</si>
  <si>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</si>
  <si>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</si>
  <si>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</si>
  <si>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</si>
  <si>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</si>
  <si>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</si>
  <si>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</si>
  <si>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</si>
  <si>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</si>
  <si>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</si>
  <si>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</si>
  <si>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</si>
  <si>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</si>
  <si>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</si>
  <si>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</si>
  <si>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</si>
  <si>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</si>
  <si>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</si>
  <si>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</si>
  <si>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</si>
  <si>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</si>
  <si>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</si>
  <si>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</si>
  <si>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</si>
  <si>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</si>
  <si>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</si>
  <si>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</si>
  <si>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</si>
  <si>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</si>
  <si>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</si>
  <si>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</si>
  <si>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</si>
  <si>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</si>
  <si>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</si>
  <si>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</si>
  <si>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</si>
  <si>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</si>
  <si>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</si>
  <si>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</si>
  <si>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</si>
  <si>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</si>
  <si>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</si>
  <si>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</si>
  <si>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</si>
  <si>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</si>
  <si>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</si>
  <si>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</si>
  <si>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</si>
  <si>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</si>
  <si>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</si>
  <si>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</si>
  <si>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</si>
  <si>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</si>
  <si>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</si>
  <si>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</si>
  <si>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</si>
  <si>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</si>
  <si>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</si>
  <si>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</si>
  <si>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</si>
  <si>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</si>
  <si>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</si>
  <si>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</si>
  <si>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</si>
  <si>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</si>
  <si>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</si>
  <si>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</si>
  <si>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</si>
  <si>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</si>
  <si>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</si>
  <si>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</si>
  <si>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</si>
  <si>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</si>
  <si>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</si>
  <si>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</si>
  <si>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</si>
  <si>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</si>
  <si>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</si>
  <si>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</si>
  <si>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</si>
  <si>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</si>
  <si>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</si>
  <si>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</si>
  <si>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</si>
  <si>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</si>
  <si>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</si>
  <si>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</si>
  <si>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</si>
  <si>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</si>
  <si>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</si>
  <si>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</si>
  <si>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</si>
  <si>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</si>
  <si>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</si>
  <si>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</si>
  <si>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</si>
  <si>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</si>
  <si>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</si>
  <si>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</si>
  <si>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</si>
  <si>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</si>
  <si>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</si>
  <si>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</si>
  <si>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</si>
  <si>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</si>
  <si>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</si>
  <si>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</si>
  <si>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</si>
  <si>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</si>
  <si>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</si>
  <si>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</si>
  <si>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</si>
  <si>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</si>
  <si>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</si>
  <si>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</si>
  <si>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</si>
  <si>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</si>
  <si>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</si>
  <si>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</si>
  <si>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</si>
  <si>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</si>
  <si>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</si>
  <si>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</si>
  <si>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</si>
  <si>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</si>
  <si>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</si>
  <si>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</si>
  <si>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</si>
  <si>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</si>
  <si>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</si>
  <si>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</si>
  <si>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</si>
  <si>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</si>
  <si>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</si>
  <si>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</si>
  <si>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</si>
  <si>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</si>
  <si>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</si>
  <si>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</si>
  <si>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</si>
  <si>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</si>
  <si>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</si>
  <si>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</si>
  <si>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</si>
  <si>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</si>
  <si>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</si>
  <si>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</si>
  <si>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</si>
  <si>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</si>
  <si>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</si>
  <si>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</si>
  <si>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</si>
  <si>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</si>
  <si>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</si>
  <si>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</si>
  <si>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</si>
  <si>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</si>
  <si>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</si>
  <si>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</si>
  <si>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</si>
  <si>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</si>
  <si>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</si>
  <si>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</si>
  <si>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</si>
  <si>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</si>
  <si>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</si>
  <si>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</si>
  <si>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</si>
  <si>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</si>
  <si>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</si>
  <si>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</si>
  <si>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</si>
  <si>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</si>
  <si>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</si>
  <si>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</si>
  <si>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</si>
  <si>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</si>
  <si>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</si>
  <si>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</si>
  <si>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</si>
  <si>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</si>
  <si>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</si>
  <si>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</si>
  <si>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</si>
  <si>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</si>
  <si>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</si>
  <si>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</si>
  <si>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</si>
  <si>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</si>
  <si>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</si>
  <si>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</si>
  <si>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</si>
  <si>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</si>
  <si>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</si>
  <si>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</si>
  <si>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</si>
  <si>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</si>
  <si>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</si>
  <si>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</si>
  <si>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</si>
  <si>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</si>
  <si>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</si>
  <si>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</si>
  <si>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</si>
  <si>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</si>
  <si>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</si>
  <si>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</si>
  <si>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</si>
  <si>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</si>
  <si>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</si>
  <si>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</si>
  <si>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</si>
  <si>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</si>
  <si>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</si>
  <si>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</si>
  <si>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</si>
  <si>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</si>
  <si>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</si>
  <si>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</si>
  <si>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</si>
  <si>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</si>
  <si>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</si>
  <si>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</si>
  <si>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</si>
  <si>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</si>
  <si>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</si>
  <si>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</si>
  <si>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</si>
  <si>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</si>
  <si>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</si>
  <si>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</si>
  <si>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</si>
  <si>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</si>
  <si>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</si>
  <si>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</si>
  <si>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</si>
  <si>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</si>
  <si>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</si>
  <si>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</si>
  <si>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</si>
  <si>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</si>
  <si>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</si>
  <si>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</si>
  <si>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</si>
  <si>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</si>
  <si>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</si>
  <si>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</si>
  <si>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</si>
  <si>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</si>
  <si>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</si>
  <si>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</si>
  <si>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</si>
  <si>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</si>
  <si>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</si>
  <si>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</si>
  <si>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</si>
  <si>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</si>
  <si>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</si>
  <si>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</si>
  <si>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</si>
  <si>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</si>
  <si>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</si>
  <si>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</si>
  <si>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</si>
  <si>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</si>
  <si>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</si>
  <si>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</si>
  <si>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</si>
  <si>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</si>
  <si>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</si>
  <si>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</si>
  <si>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</si>
  <si>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</si>
  <si>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</si>
  <si>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</si>
  <si>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</si>
  <si>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</si>
  <si>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</si>
  <si>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</si>
  <si>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</si>
  <si>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</si>
  <si>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</si>
  <si>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</si>
  <si>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</si>
  <si>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</si>
  <si>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</si>
  <si>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</si>
  <si>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</si>
  <si>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</si>
  <si>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</si>
  <si>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</si>
  <si>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</si>
  <si>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</si>
  <si>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</si>
  <si>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</si>
  <si>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</si>
  <si>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</si>
  <si>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</si>
  <si>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</si>
  <si>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</si>
  <si>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</si>
  <si>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</si>
  <si>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</si>
  <si>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</si>
  <si>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</si>
  <si>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</si>
  <si>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</si>
  <si>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</si>
  <si>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</si>
  <si>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</si>
  <si>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</si>
  <si>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</si>
  <si>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</si>
  <si>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</si>
  <si>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</si>
  <si>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</si>
  <si>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</si>
  <si>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</si>
  <si>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</si>
  <si>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</si>
  <si>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</si>
  <si>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</si>
  <si>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</si>
  <si>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</si>
  <si>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</si>
  <si>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</si>
  <si>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</si>
  <si>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</si>
  <si>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</si>
  <si>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</si>
  <si>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</si>
  <si>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</si>
  <si>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</si>
  <si>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</si>
  <si>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</si>
  <si>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</si>
  <si>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</si>
  <si>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</si>
  <si>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</si>
  <si>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</si>
  <si>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</si>
  <si>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</si>
  <si>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</si>
  <si>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</si>
  <si>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</si>
  <si>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</si>
  <si>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</si>
  <si>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</si>
  <si>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</si>
  <si>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</si>
  <si>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</si>
  <si>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</si>
  <si>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</si>
  <si>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</si>
  <si>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</si>
  <si>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</si>
  <si>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</si>
  <si>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</si>
  <si>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</si>
  <si>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</si>
  <si>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</si>
  <si>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</si>
  <si>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</si>
  <si>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</si>
  <si>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</si>
  <si>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</si>
  <si>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</si>
  <si>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</si>
  <si>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</si>
  <si>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</si>
  <si>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</si>
  <si>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</si>
  <si>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</si>
  <si>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</si>
  <si>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</si>
  <si>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</si>
  <si>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</si>
  <si>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</si>
  <si>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</si>
  <si>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</si>
  <si>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</si>
  <si>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</si>
  <si>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</si>
  <si>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</si>
  <si>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</si>
  <si>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</si>
  <si>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</si>
  <si>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</si>
  <si>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</si>
  <si>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</si>
  <si>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</si>
  <si>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</si>
  <si>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</si>
  <si>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</si>
  <si>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</si>
  <si>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</si>
  <si>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</si>
  <si>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</si>
  <si>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</si>
  <si>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</si>
  <si>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</si>
  <si>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</si>
  <si>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</si>
  <si>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</si>
  <si>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</si>
  <si>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</si>
  <si>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</si>
  <si>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</si>
  <si>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</si>
  <si>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</si>
  <si>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</si>
  <si>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</si>
  <si>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</si>
  <si>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</si>
  <si>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</si>
  <si>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</si>
  <si>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</si>
  <si>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</si>
  <si>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</si>
  <si>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</si>
  <si>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</si>
  <si>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</si>
  <si>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</si>
  <si>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</si>
  <si>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</si>
  <si>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</si>
  <si>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</si>
  <si>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</si>
  <si>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</si>
  <si>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</si>
  <si>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</si>
  <si>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</si>
  <si>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</si>
  <si>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</si>
  <si>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</si>
  <si>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</si>
  <si>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</si>
  <si>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</si>
  <si>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</si>
  <si>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</si>
  <si>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</si>
  <si>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</si>
  <si>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</si>
  <si>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</si>
  <si>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</si>
  <si>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</si>
  <si>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</si>
  <si>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</si>
  <si>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</si>
  <si>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</si>
  <si>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</si>
  <si>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</si>
  <si>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</si>
  <si>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</si>
  <si>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</si>
  <si>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</si>
  <si>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</si>
  <si>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</si>
  <si>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</si>
  <si>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</si>
  <si>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</si>
  <si>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</si>
  <si>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</si>
  <si>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</si>
  <si>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</si>
  <si>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</si>
  <si>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</si>
  <si>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</si>
  <si>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</si>
  <si>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</si>
  <si>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</si>
  <si>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</si>
  <si>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</si>
  <si>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</si>
  <si>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</si>
  <si>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</si>
  <si>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</si>
  <si>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</si>
  <si>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</si>
  <si>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</si>
  <si>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</si>
  <si>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</si>
  <si>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</si>
  <si>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</si>
  <si>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</si>
  <si>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</si>
  <si>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</si>
  <si>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</si>
  <si>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</si>
  <si>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</si>
  <si>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</si>
  <si>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</si>
  <si>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</si>
  <si>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</si>
  <si>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</si>
  <si>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</si>
  <si>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</si>
  <si>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</si>
  <si>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</si>
  <si>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</si>
  <si>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</si>
  <si>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</si>
  <si>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</si>
  <si>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</si>
  <si>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</si>
  <si>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</si>
  <si>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</si>
  <si>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</si>
  <si>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</si>
  <si>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</si>
  <si>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</si>
  <si>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</si>
  <si>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</si>
  <si>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</si>
  <si>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</si>
  <si>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</si>
  <si>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</si>
  <si>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</si>
  <si>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</si>
  <si>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</si>
  <si>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</si>
  <si>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</si>
  <si>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</si>
  <si>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</si>
  <si>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</si>
  <si>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</si>
  <si>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</si>
  <si>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</si>
  <si>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</si>
  <si>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</si>
  <si>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</si>
  <si>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</si>
  <si>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</si>
  <si>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</si>
  <si>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</si>
  <si>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</si>
  <si>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</si>
  <si>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</si>
  <si>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</si>
  <si>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</si>
  <si>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</si>
  <si>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</si>
  <si>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</si>
  <si>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</si>
  <si>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</si>
  <si>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</si>
  <si>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</si>
  <si>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</si>
  <si>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</si>
  <si>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</si>
  <si>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</si>
  <si>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</si>
  <si>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</si>
  <si>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</si>
  <si>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</si>
  <si>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</si>
  <si>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</si>
  <si>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</si>
  <si>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</si>
  <si>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</si>
  <si>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</si>
  <si>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</si>
  <si>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</si>
  <si>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</si>
  <si>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</si>
  <si>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</si>
  <si>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</si>
  <si>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</si>
  <si>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</si>
  <si>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</si>
  <si>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</si>
  <si>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</si>
  <si>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</si>
  <si>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</si>
  <si>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</si>
  <si>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</si>
  <si>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</si>
  <si>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</si>
  <si>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</si>
  <si>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</si>
  <si>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</si>
  <si>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</si>
  <si>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</si>
  <si>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</si>
  <si>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</si>
  <si>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</si>
  <si>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</si>
  <si>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</si>
  <si>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</si>
  <si>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</si>
  <si>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</si>
  <si>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</si>
  <si>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</si>
  <si>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</si>
  <si>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</si>
  <si>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</si>
  <si>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</si>
  <si>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</si>
  <si>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</si>
  <si>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</si>
  <si>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</si>
  <si>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</si>
  <si>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</si>
  <si>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</si>
  <si>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</si>
  <si>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</si>
  <si>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</si>
  <si>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</si>
  <si>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</si>
  <si>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</si>
  <si>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</si>
  <si>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</si>
  <si>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</si>
  <si>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</si>
  <si>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</si>
  <si>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</si>
  <si>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</si>
  <si>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</si>
  <si>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</si>
  <si>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</si>
  <si>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</si>
  <si>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</si>
  <si>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</si>
  <si>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</si>
  <si>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</si>
  <si>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</si>
  <si>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</si>
  <si>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</si>
  <si>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</si>
  <si>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</si>
  <si>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</si>
  <si>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</si>
  <si>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</si>
  <si>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</si>
  <si>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</si>
  <si>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</si>
  <si>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</si>
  <si>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</si>
  <si>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</si>
  <si>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</si>
  <si>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</si>
  <si>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</si>
  <si>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</si>
  <si>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</si>
  <si>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</si>
  <si>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</si>
  <si>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</si>
  <si>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</si>
  <si>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</si>
  <si>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</si>
  <si>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</si>
  <si>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</si>
  <si>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</si>
  <si>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</si>
  <si>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</si>
  <si>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</si>
  <si>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</si>
  <si>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</si>
  <si>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</si>
  <si>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</si>
  <si>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</si>
  <si>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</si>
  <si>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</si>
  <si>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</si>
  <si>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</si>
  <si>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</si>
  <si>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</si>
  <si>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</si>
  <si>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</si>
  <si>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</si>
  <si>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</si>
  <si>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</si>
  <si>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</si>
  <si>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</si>
  <si>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</si>
  <si>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</si>
  <si>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</si>
  <si>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</si>
  <si>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</si>
  <si>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</si>
  <si>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</si>
  <si>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</si>
  <si>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</si>
  <si>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</si>
  <si>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</si>
  <si>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</si>
  <si>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</si>
  <si>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</si>
  <si>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</si>
  <si>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</si>
  <si>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</si>
  <si>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</si>
  <si>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</si>
  <si>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</si>
  <si>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</si>
  <si>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</si>
  <si>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</si>
  <si>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</si>
  <si>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</si>
  <si>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</si>
  <si>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</si>
  <si>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</si>
  <si>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</si>
  <si>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</si>
  <si>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</si>
  <si>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</si>
  <si>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</si>
  <si>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</si>
  <si>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</si>
  <si>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</si>
  <si>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</si>
  <si>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</si>
  <si>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</si>
  <si>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</si>
  <si>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</si>
  <si>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</si>
  <si>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</si>
  <si>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</si>
  <si>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</si>
  <si>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</si>
  <si>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</si>
  <si>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</si>
  <si>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</si>
  <si>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</si>
  <si>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</si>
  <si>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</si>
  <si>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</si>
  <si>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</si>
  <si>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</si>
  <si>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</si>
  <si>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</si>
  <si>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</si>
  <si>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</si>
  <si>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</si>
  <si>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</si>
  <si>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</si>
  <si>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</si>
  <si>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</si>
  <si>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</si>
  <si>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</si>
  <si>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</si>
  <si>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</si>
  <si>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</si>
  <si>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</si>
  <si>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</si>
  <si>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</si>
  <si>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</si>
  <si>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</si>
  <si>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</si>
  <si>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</si>
  <si>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</si>
  <si>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</si>
  <si>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</si>
  <si>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</si>
  <si>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</si>
  <si>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</si>
  <si>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</si>
  <si>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</si>
  <si>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</si>
  <si>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</si>
  <si>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</si>
  <si>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</si>
  <si>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</si>
  <si>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</si>
  <si>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</si>
  <si>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</si>
  <si>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</si>
  <si>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</si>
  <si>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</si>
  <si>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</si>
  <si>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</si>
  <si>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</si>
  <si>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</si>
  <si>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</si>
  <si>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</si>
  <si>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</si>
  <si>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</si>
  <si>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</si>
  <si>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</si>
  <si>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</si>
  <si>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</si>
  <si>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</si>
  <si>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</si>
  <si>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</si>
  <si>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</si>
  <si>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</si>
  <si>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</si>
  <si>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</si>
  <si>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</si>
  <si>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</si>
  <si>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</si>
  <si>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</si>
  <si>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</si>
  <si>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</si>
  <si>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</si>
  <si>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</si>
  <si>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</si>
  <si>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</si>
  <si>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</si>
  <si>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</si>
  <si>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</si>
  <si>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</si>
  <si>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</si>
  <si>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</si>
  <si>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</si>
  <si>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</si>
  <si>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</si>
  <si>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</si>
  <si>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</si>
  <si>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</si>
  <si>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</si>
  <si>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</si>
  <si>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</si>
  <si>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</si>
  <si>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</si>
  <si>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</si>
  <si>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</si>
  <si>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</si>
  <si>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</si>
  <si>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</si>
  <si>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</si>
  <si>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</si>
  <si>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</si>
  <si>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</si>
  <si>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</si>
  <si>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</si>
  <si>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</si>
  <si>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</si>
  <si>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</si>
  <si>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</si>
  <si>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</si>
  <si>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</si>
  <si>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</si>
  <si>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</si>
  <si>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</si>
  <si>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</si>
  <si>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</si>
  <si>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</si>
  <si>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</si>
  <si>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</si>
  <si>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</si>
  <si>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</si>
  <si>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</si>
  <si>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</si>
  <si>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</si>
  <si>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</si>
  <si>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</si>
  <si>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</si>
  <si>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</si>
  <si>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</si>
  <si>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</si>
  <si>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</si>
  <si>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</si>
  <si>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</si>
  <si>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</si>
  <si>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</si>
  <si>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</si>
  <si>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</si>
  <si>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</si>
  <si>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</si>
  <si>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</si>
  <si>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</si>
  <si>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</si>
  <si>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</si>
  <si>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</si>
  <si>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</si>
  <si>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</si>
  <si>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</si>
  <si>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</si>
  <si>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</si>
  <si>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</si>
  <si>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</si>
  <si>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</si>
  <si>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</si>
  <si>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</si>
  <si>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</si>
  <si>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</si>
  <si>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</si>
  <si>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</si>
  <si>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</si>
  <si>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</si>
  <si>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</si>
  <si>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</si>
  <si>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</si>
  <si>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</si>
  <si>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</si>
  <si>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</si>
  <si>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</si>
  <si>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</si>
  <si>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</si>
  <si>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</si>
  <si>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</si>
  <si>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</si>
  <si>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</si>
  <si>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</si>
  <si>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</si>
  <si>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</si>
  <si>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</si>
  <si>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</si>
  <si>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</si>
  <si>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</si>
  <si>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</si>
  <si>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</si>
  <si>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</si>
  <si>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</si>
  <si>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</si>
  <si>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</si>
  <si>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</si>
  <si>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</si>
  <si>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</si>
  <si>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</si>
  <si>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</si>
  <si>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</si>
  <si>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</si>
  <si>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</si>
  <si>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</si>
  <si>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</si>
  <si>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</si>
  <si>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</si>
  <si>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</si>
  <si>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</si>
  <si>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</si>
  <si>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</si>
  <si>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</si>
  <si>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</si>
  <si>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</si>
  <si>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</si>
  <si>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</si>
  <si>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</si>
  <si>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</si>
  <si>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</si>
  <si>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</si>
  <si>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</si>
  <si>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</si>
  <si>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</si>
  <si>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</si>
  <si>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</si>
  <si>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</si>
  <si>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</si>
  <si>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</si>
  <si>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</si>
  <si>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</si>
  <si>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</si>
  <si>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</si>
  <si>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</si>
  <si>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</si>
  <si>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</si>
  <si>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</si>
  <si>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</si>
  <si>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</si>
  <si>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</si>
  <si>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</si>
  <si>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</si>
  <si>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</si>
  <si>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</si>
  <si>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</si>
  <si>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</si>
  <si>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</si>
  <si>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</si>
  <si>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</si>
  <si>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</si>
  <si>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</si>
  <si>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</si>
  <si>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</si>
  <si>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</si>
  <si>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</si>
  <si>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</si>
  <si>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</si>
  <si>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</si>
  <si>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</si>
  <si>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</si>
  <si>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</si>
  <si>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</si>
  <si>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</si>
  <si>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</si>
  <si>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</si>
  <si>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</si>
  <si>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</si>
  <si>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</si>
  <si>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</si>
  <si>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</si>
  <si>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</si>
  <si>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</si>
  <si>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</si>
  <si>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</si>
  <si>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</si>
  <si>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</si>
  <si>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</si>
  <si>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</si>
  <si>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</si>
  <si>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</si>
  <si>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</si>
  <si>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</si>
  <si>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</si>
  <si>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</si>
  <si>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</si>
  <si>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</si>
  <si>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</si>
  <si>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</si>
  <si>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</si>
  <si>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</si>
  <si>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</si>
  <si>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</si>
  <si>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</si>
  <si>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</si>
  <si>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</si>
  <si>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</si>
  <si>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</si>
  <si>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</si>
  <si>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</si>
  <si>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</si>
  <si>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</si>
  <si>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</si>
  <si>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</si>
  <si>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</si>
  <si>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</si>
  <si>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</si>
  <si>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</si>
  <si>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</si>
  <si>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</si>
  <si>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</si>
  <si>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</si>
  <si>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</si>
  <si>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</si>
  <si>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</si>
  <si>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</si>
  <si>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</si>
  <si>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</si>
  <si>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</si>
  <si>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</si>
  <si>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</si>
  <si>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</si>
  <si>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</si>
  <si>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</si>
  <si>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</si>
  <si>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</si>
  <si>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</si>
  <si>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</si>
  <si>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</si>
  <si>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</si>
  <si>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</si>
  <si>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</si>
  <si>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</si>
  <si>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</si>
  <si>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</si>
  <si>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</si>
  <si>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</si>
  <si>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</si>
  <si>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</si>
  <si>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</si>
  <si>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</si>
  <si>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</si>
  <si>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</si>
  <si>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</si>
  <si>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</si>
  <si>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</si>
  <si>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</si>
  <si>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</si>
  <si>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</si>
  <si>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</si>
  <si>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</si>
  <si>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</si>
  <si>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</si>
  <si>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</si>
  <si>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</si>
  <si>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</si>
  <si>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</si>
  <si>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</si>
  <si>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</si>
  <si>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</si>
  <si>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</si>
  <si>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</si>
  <si>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</si>
  <si>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</si>
  <si>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</si>
  <si>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</si>
  <si>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</si>
  <si>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</si>
  <si>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</si>
  <si>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</si>
  <si>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</si>
  <si>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</si>
  <si>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</si>
  <si>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</si>
  <si>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</si>
  <si>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</si>
  <si>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</si>
  <si>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</si>
  <si>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</si>
  <si>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</si>
  <si>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</si>
  <si>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</si>
  <si>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</si>
  <si>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</si>
  <si>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</si>
  <si>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</si>
  <si>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</si>
  <si>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</si>
  <si>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</si>
  <si>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</si>
  <si>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</si>
  <si>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</si>
  <si>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</si>
  <si>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</si>
  <si>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</si>
  <si>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</si>
  <si>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</si>
  <si>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</si>
  <si>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</si>
  <si>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</si>
  <si>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</si>
  <si>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</si>
  <si>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</si>
  <si>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</si>
  <si>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</si>
  <si>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</si>
  <si>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</si>
  <si>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</si>
  <si>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</si>
  <si>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</si>
  <si>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</si>
  <si>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</si>
  <si>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</si>
  <si>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</si>
  <si>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</si>
  <si>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</si>
  <si>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</si>
  <si>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</si>
  <si>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</si>
  <si>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</si>
  <si>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</si>
  <si>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</si>
  <si>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</si>
  <si>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</si>
  <si>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</si>
  <si>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</si>
  <si>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</si>
  <si>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</si>
  <si>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</si>
  <si>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</si>
  <si>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</si>
  <si>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</si>
  <si>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</si>
  <si>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</si>
  <si>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</si>
  <si>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</si>
  <si>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</si>
  <si>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</si>
  <si>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</si>
  <si>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</si>
  <si>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</si>
  <si>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</si>
  <si>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</si>
  <si>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</si>
  <si>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</si>
  <si>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</si>
  <si>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</si>
  <si>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</si>
  <si>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</si>
  <si>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</si>
  <si>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</si>
  <si>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</si>
  <si>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</si>
  <si>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</si>
  <si>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</si>
  <si>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</si>
  <si>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</si>
  <si>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</si>
  <si>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</si>
  <si>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</si>
  <si>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</si>
  <si>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</si>
  <si>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</si>
  <si>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</si>
  <si>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</si>
  <si>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</si>
  <si>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</si>
  <si>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</si>
  <si>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</si>
  <si>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</si>
  <si>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</si>
  <si>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</si>
  <si>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</si>
  <si>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</si>
  <si>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</si>
  <si>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</si>
  <si>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</si>
  <si>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</si>
  <si>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</si>
  <si>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</si>
  <si>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</si>
  <si>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</si>
  <si>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</si>
  <si>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</si>
  <si>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</si>
  <si>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</si>
  <si>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</si>
  <si>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</si>
  <si>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</si>
  <si>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</si>
  <si>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</si>
  <si>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</si>
  <si>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</si>
  <si>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</si>
  <si>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</si>
  <si>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</si>
  <si>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</si>
  <si>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</si>
  <si>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</si>
  <si>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</si>
  <si>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</si>
  <si>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</si>
  <si>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</si>
  <si>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</si>
  <si>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</si>
  <si>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</si>
  <si>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</si>
  <si>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</si>
  <si>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</si>
  <si>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</si>
  <si>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</si>
  <si>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</si>
  <si>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</si>
  <si>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</si>
  <si>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</si>
  <si>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</si>
  <si>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</si>
  <si>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</si>
  <si>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</si>
  <si>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</si>
  <si>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</si>
  <si>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</si>
  <si>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</si>
  <si>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</si>
  <si>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</si>
  <si>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</si>
  <si>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</si>
  <si>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</si>
  <si>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</si>
  <si>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</si>
  <si>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</si>
  <si>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</si>
  <si>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</si>
  <si>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</si>
  <si>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</si>
  <si>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</si>
  <si>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</si>
  <si>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</si>
  <si>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</si>
  <si>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</si>
  <si>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</si>
  <si>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</si>
  <si>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</si>
  <si>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</si>
  <si>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</si>
  <si>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</si>
  <si>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</si>
  <si>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</si>
  <si>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</si>
  <si>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</si>
  <si>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</si>
  <si>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</si>
  <si>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</si>
  <si>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</si>
  <si>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</si>
  <si>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</si>
  <si>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</si>
  <si>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</si>
  <si>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</si>
  <si>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</si>
  <si>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</si>
  <si>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</si>
  <si>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</si>
  <si>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</si>
  <si>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</si>
  <si>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</si>
  <si>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</si>
  <si>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</si>
  <si>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</si>
  <si>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</si>
  <si>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</si>
  <si>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</si>
  <si>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</si>
  <si>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</si>
  <si>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</si>
  <si>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</si>
  <si>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</si>
  <si>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</si>
  <si>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</si>
  <si>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</si>
  <si>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</si>
  <si>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</si>
  <si>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</si>
  <si>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</si>
  <si>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</si>
  <si>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</si>
  <si>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</si>
  <si>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</si>
  <si>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</si>
  <si>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</si>
  <si>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</si>
  <si>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</si>
  <si>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</si>
  <si>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</si>
  <si>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</si>
  <si>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</si>
  <si>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</si>
  <si>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</si>
  <si>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</si>
  <si>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</si>
  <si>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</si>
  <si>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</si>
  <si>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</si>
  <si>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</si>
  <si>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</si>
  <si>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</si>
  <si>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</si>
  <si>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</si>
  <si>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</si>
  <si>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</si>
  <si>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</si>
  <si>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</si>
  <si>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</si>
  <si>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</si>
  <si>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</si>
  <si>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</si>
  <si>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</si>
  <si>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</si>
  <si>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</si>
  <si>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</si>
  <si>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</si>
  <si>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</si>
  <si>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</si>
  <si>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</si>
  <si>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</si>
  <si>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</si>
  <si>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</si>
  <si>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</si>
  <si>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</si>
  <si>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</si>
  <si>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</si>
  <si>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</si>
  <si>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</si>
  <si>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</si>
  <si>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</si>
  <si>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</si>
  <si>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</si>
  <si>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</si>
  <si>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</si>
  <si>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</si>
  <si>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</si>
  <si>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</si>
  <si>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</si>
  <si>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</si>
  <si>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</si>
  <si>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</si>
  <si>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</si>
  <si>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</si>
  <si>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</si>
  <si>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</si>
  <si>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</si>
  <si>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</si>
  <si>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</si>
  <si>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</si>
  <si>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</si>
  <si>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</si>
  <si>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</si>
  <si>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</si>
  <si>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</si>
  <si>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</si>
  <si>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</si>
  <si>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</si>
  <si>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</si>
  <si>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</si>
  <si>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</si>
  <si>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</si>
  <si>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</si>
  <si>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</si>
  <si>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</si>
  <si>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</si>
  <si>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</si>
  <si>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</si>
  <si>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</si>
  <si>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</si>
  <si>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</si>
  <si>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</si>
  <si>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</si>
  <si>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</si>
  <si>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</si>
  <si>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</si>
  <si>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</si>
  <si>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</si>
  <si>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</si>
  <si>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</si>
  <si>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</si>
  <si>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</si>
  <si>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</si>
  <si>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</si>
  <si>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</si>
  <si>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</si>
  <si>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</si>
  <si>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</si>
  <si>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</si>
  <si>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</si>
  <si>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</si>
  <si>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</si>
  <si>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</si>
  <si>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</si>
  <si>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</si>
  <si>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</si>
  <si>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</si>
  <si>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</si>
  <si>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</si>
  <si>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</si>
  <si>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</si>
  <si>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</si>
  <si>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</si>
  <si>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</si>
  <si>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</si>
  <si>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</si>
  <si>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</si>
  <si>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</si>
  <si>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</si>
  <si>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</si>
  <si>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</si>
  <si>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</si>
  <si>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</si>
  <si>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</si>
  <si>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</si>
  <si>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</si>
  <si>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</si>
  <si>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</si>
  <si>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</si>
  <si>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</si>
  <si>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</si>
  <si>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</si>
  <si>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</si>
  <si>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</si>
  <si>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</si>
  <si>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</si>
  <si>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</si>
  <si>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</si>
  <si>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</si>
  <si>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</si>
  <si>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</si>
  <si>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</si>
  <si>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</si>
  <si>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</si>
  <si>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</si>
  <si>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</si>
  <si>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</si>
  <si>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</si>
  <si>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</si>
  <si>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</si>
  <si>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</si>
  <si>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</si>
  <si>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</si>
  <si>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</si>
  <si>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</si>
  <si>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</si>
  <si>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</si>
  <si>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</si>
  <si>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</si>
  <si>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</si>
  <si>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</si>
  <si>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</si>
  <si>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</si>
  <si>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</si>
  <si>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</si>
  <si>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</si>
  <si>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</si>
  <si>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</si>
  <si>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</si>
  <si>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</si>
  <si>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</si>
  <si>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</si>
  <si>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</si>
  <si>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</si>
  <si>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</si>
  <si>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</si>
  <si>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</si>
  <si>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</si>
  <si>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</si>
  <si>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</si>
  <si>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</si>
  <si>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</si>
  <si>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</si>
  <si>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</si>
  <si>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</si>
  <si>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</si>
  <si>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</si>
  <si>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</si>
  <si>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</si>
  <si>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</si>
  <si>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</si>
  <si>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</si>
  <si>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</si>
  <si>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</si>
  <si>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</si>
  <si>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</si>
  <si>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</si>
  <si>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</si>
  <si>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</si>
  <si>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</si>
  <si>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</si>
  <si>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</si>
  <si>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</si>
  <si>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</si>
  <si>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</si>
  <si>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</si>
  <si>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</si>
  <si>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</si>
  <si>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</si>
  <si>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</si>
  <si>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</si>
  <si>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</si>
  <si>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</si>
  <si>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</si>
  <si>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</si>
  <si>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</si>
  <si>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</si>
  <si>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</si>
  <si>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</si>
  <si>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</si>
  <si>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</si>
  <si>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</si>
  <si>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</si>
  <si>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</si>
  <si>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</si>
  <si>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</si>
  <si>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</si>
  <si>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</si>
  <si>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</si>
  <si>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</si>
  <si>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</si>
  <si>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</si>
  <si>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</si>
  <si>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</si>
  <si>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</si>
  <si>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</si>
  <si>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</si>
  <si>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</si>
  <si>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</si>
  <si>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</si>
  <si>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</si>
  <si>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</si>
  <si>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</si>
  <si>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</si>
  <si>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</si>
  <si>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</si>
  <si>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</si>
  <si>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</si>
  <si>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</si>
  <si>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</si>
  <si>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</si>
  <si>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</si>
  <si>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</si>
  <si>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</si>
  <si>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</si>
  <si>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</si>
  <si>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</si>
  <si>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</si>
  <si>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</si>
  <si>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</si>
  <si>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</si>
  <si>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</si>
  <si>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</si>
  <si>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</si>
  <si>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</si>
  <si>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</si>
  <si>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</si>
  <si>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</si>
  <si>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</si>
  <si>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</si>
  <si>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</si>
  <si>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</si>
  <si>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</si>
  <si>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</si>
  <si>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</si>
  <si>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</si>
  <si>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</si>
  <si>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</si>
  <si>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</si>
  <si>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</si>
  <si>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</si>
  <si>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</si>
  <si>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</si>
  <si>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</si>
  <si>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</si>
  <si>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</si>
  <si>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</si>
  <si>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</si>
  <si>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</si>
  <si>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</si>
  <si>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</si>
  <si>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</si>
  <si>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</si>
  <si>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</si>
  <si>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</si>
  <si>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</si>
  <si>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</si>
  <si>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</si>
  <si>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</si>
  <si>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</si>
  <si>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</si>
  <si>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</si>
  <si>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</si>
  <si>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</si>
  <si>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</si>
  <si>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</si>
  <si>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</si>
  <si>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</si>
  <si>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</si>
  <si>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</si>
  <si>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</si>
  <si>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</si>
  <si>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</si>
  <si>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</si>
  <si>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</si>
  <si>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</si>
  <si>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</si>
  <si>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</si>
  <si>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</si>
  <si>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</si>
  <si>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</si>
  <si>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</si>
  <si>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</si>
  <si>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</si>
  <si>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</si>
  <si>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</si>
  <si>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</si>
  <si>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</si>
  <si>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</si>
  <si>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</si>
  <si>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</si>
  <si>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</si>
  <si>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</si>
  <si>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</si>
  <si>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</si>
  <si>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</si>
  <si>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</si>
  <si>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</si>
  <si>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</si>
  <si>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</si>
  <si>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</si>
  <si>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</si>
  <si>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</si>
  <si>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</si>
  <si>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</si>
  <si>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</si>
  <si>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</si>
  <si>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</si>
  <si>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</si>
  <si>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</si>
  <si>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</si>
  <si>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</si>
  <si>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</si>
  <si>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</si>
  <si>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</si>
  <si>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</si>
  <si>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</si>
  <si>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</si>
  <si>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</si>
  <si>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</si>
  <si>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</si>
  <si>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</si>
  <si>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</si>
  <si>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</si>
  <si>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</si>
  <si>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</si>
  <si>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</si>
  <si>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</si>
  <si>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</si>
  <si>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</si>
  <si>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</si>
  <si>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</si>
  <si>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</si>
  <si>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</si>
  <si>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</si>
  <si>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</si>
  <si>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</si>
  <si>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</si>
  <si>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</si>
  <si>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</si>
  <si>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</si>
  <si>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</si>
  <si>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</si>
  <si>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</si>
  <si>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</si>
  <si>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</si>
  <si>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</si>
  <si>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</si>
  <si>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</si>
  <si>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</si>
  <si>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</si>
  <si>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</si>
  <si>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</si>
  <si>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</si>
  <si>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</si>
  <si>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</si>
  <si>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</si>
  <si>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</si>
  <si>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</si>
  <si>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</si>
  <si>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</si>
  <si>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</si>
  <si>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</si>
  <si>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</si>
  <si>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</si>
  <si>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</si>
  <si>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</si>
  <si>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</si>
  <si>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</si>
  <si>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</si>
  <si>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</si>
  <si>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</si>
  <si>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</si>
  <si>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</si>
  <si>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</si>
  <si>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</si>
  <si>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</si>
  <si>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</si>
  <si>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</si>
  <si>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</si>
  <si>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</si>
  <si>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</si>
  <si>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</si>
  <si>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</si>
  <si>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</si>
  <si>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</si>
  <si>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</si>
  <si>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</si>
  <si>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</si>
  <si>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</si>
  <si>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</si>
  <si>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</si>
  <si>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</si>
  <si>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</si>
  <si>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</si>
  <si>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</si>
  <si>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</si>
  <si>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</si>
  <si>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</si>
  <si>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</si>
  <si>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</si>
  <si>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</si>
  <si>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</si>
  <si>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</si>
  <si>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</si>
  <si>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</si>
  <si>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</si>
  <si>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</si>
  <si>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</si>
  <si>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</si>
  <si>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</si>
  <si>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</si>
  <si>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</si>
  <si>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</si>
  <si>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</si>
  <si>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</si>
  <si>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</si>
  <si>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</si>
  <si>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</si>
  <si>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</si>
  <si>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</si>
  <si>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</si>
  <si>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</si>
  <si>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</si>
  <si>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</si>
  <si>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</si>
  <si>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</si>
  <si>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</si>
  <si>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</si>
  <si>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</si>
  <si>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</si>
  <si>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</si>
  <si>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</si>
  <si>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</si>
  <si>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</si>
  <si>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</si>
  <si>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</si>
  <si>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</si>
  <si>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</si>
  <si>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</si>
  <si>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</si>
  <si>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</si>
  <si>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</si>
  <si>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</si>
  <si>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</si>
  <si>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</si>
  <si>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</si>
  <si>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</si>
  <si>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</si>
  <si>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</si>
  <si>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</si>
  <si>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</si>
  <si>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</si>
  <si>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</si>
  <si>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</si>
  <si>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</si>
  <si>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</si>
  <si>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</si>
  <si>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</si>
  <si>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</si>
  <si>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</si>
  <si>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</si>
  <si>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</si>
  <si>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</si>
  <si>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</si>
  <si>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</si>
  <si>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</si>
  <si>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</si>
  <si>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</si>
  <si>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</si>
  <si>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</si>
  <si>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</si>
  <si>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</si>
  <si>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</si>
  <si>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</si>
  <si>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</si>
  <si>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</si>
  <si>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</si>
  <si>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</si>
  <si>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</si>
  <si>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</si>
  <si>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</si>
  <si>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</si>
  <si>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</si>
  <si>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</si>
  <si>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</si>
  <si>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</si>
  <si>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</si>
  <si>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</si>
  <si>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</si>
  <si>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</si>
  <si>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</si>
  <si>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</si>
  <si>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</si>
  <si>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</si>
  <si>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</si>
  <si>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</si>
  <si>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</si>
  <si>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</si>
  <si>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</si>
  <si>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</si>
  <si>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</si>
  <si>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</si>
  <si>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</si>
  <si>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</si>
  <si>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</si>
  <si>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</si>
  <si>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</si>
  <si>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</si>
  <si>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</si>
  <si>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</si>
  <si>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</si>
  <si>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</si>
  <si>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</si>
  <si>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</si>
  <si>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</si>
  <si>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</si>
  <si>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</si>
  <si>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</si>
  <si>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</si>
  <si>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</si>
  <si>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</si>
  <si>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</si>
  <si>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</si>
  <si>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</si>
  <si>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</si>
  <si>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</si>
  <si>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</si>
  <si>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</si>
  <si>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</si>
  <si>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</si>
  <si>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</si>
  <si>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</si>
  <si>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</si>
  <si>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</si>
  <si>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</si>
  <si>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</si>
  <si>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</si>
  <si>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</si>
  <si>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</si>
  <si>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</si>
  <si>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</si>
  <si>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</si>
  <si>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</si>
  <si>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</si>
  <si>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</si>
  <si>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</si>
  <si>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</si>
  <si>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</si>
  <si>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</si>
  <si>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</si>
  <si>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</si>
  <si>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</si>
  <si>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</si>
  <si>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</si>
  <si>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</si>
  <si>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</si>
  <si>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</si>
  <si>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</si>
  <si>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</si>
  <si>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</si>
  <si>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</si>
  <si>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</si>
  <si>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</si>
  <si>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</si>
  <si>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</si>
  <si>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</si>
  <si>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</si>
  <si>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</si>
  <si>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</si>
  <si>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</si>
  <si>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</si>
  <si>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</si>
  <si>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</si>
  <si>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</si>
  <si>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</si>
  <si>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</si>
  <si>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</si>
  <si>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</si>
  <si>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</si>
  <si>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</si>
  <si>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</si>
  <si>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</si>
  <si>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</si>
  <si>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</si>
  <si>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</si>
  <si>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</si>
  <si>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</si>
  <si>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</si>
  <si>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</si>
  <si>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</si>
  <si>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</si>
  <si>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</si>
  <si>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</si>
  <si>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</si>
  <si>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</si>
  <si>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</si>
  <si>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</si>
  <si>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</si>
  <si>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</si>
  <si>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</si>
  <si>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</si>
  <si>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</si>
  <si>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</si>
  <si>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</si>
  <si>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</si>
  <si>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</si>
  <si>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</si>
  <si>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</si>
  <si>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</si>
  <si>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</si>
  <si>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</si>
  <si>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</si>
  <si>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</si>
  <si>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</si>
  <si>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</si>
  <si>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</si>
  <si>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</si>
  <si>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</si>
  <si>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</si>
  <si>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</si>
  <si>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</si>
  <si>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</si>
  <si>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</si>
  <si>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</si>
  <si>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</si>
  <si>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</si>
  <si>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</si>
  <si>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</si>
  <si>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</si>
  <si>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</si>
  <si>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</si>
  <si>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</si>
  <si>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</si>
  <si>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</si>
  <si>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</si>
  <si>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</si>
  <si>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</si>
  <si>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</si>
  <si>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</si>
  <si>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</si>
  <si>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</si>
  <si>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</si>
  <si>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</si>
  <si>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</si>
  <si>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</si>
  <si>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</si>
  <si>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</si>
  <si>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</si>
  <si>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</si>
  <si>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</si>
  <si>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</si>
  <si>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</si>
  <si>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</si>
  <si>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</si>
  <si>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</si>
  <si>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</si>
  <si>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</si>
  <si>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</si>
  <si>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</si>
  <si>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</si>
  <si>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</si>
  <si>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</si>
  <si>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</si>
  <si>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</si>
  <si>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</si>
  <si>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</si>
  <si>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</si>
  <si>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</si>
  <si>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</si>
  <si>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</si>
  <si>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</si>
  <si>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</si>
  <si>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</si>
  <si>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</si>
  <si>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</si>
  <si>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</si>
  <si>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</si>
  <si>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</si>
  <si>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</si>
  <si>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</si>
  <si>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</si>
  <si>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</si>
  <si>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</si>
  <si>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</si>
  <si>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</si>
  <si>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</si>
  <si>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</si>
  <si>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</si>
  <si>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</si>
  <si>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</si>
  <si>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</si>
  <si>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</si>
  <si>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</si>
  <si>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</si>
  <si>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</si>
  <si>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</si>
  <si>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</si>
  <si>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</si>
  <si>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</si>
  <si>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</si>
  <si>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</si>
  <si>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</si>
  <si>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</si>
  <si>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</si>
  <si>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</si>
  <si>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</si>
  <si>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</si>
  <si>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</si>
  <si>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</si>
  <si>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</si>
  <si>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</si>
  <si>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</si>
  <si>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</si>
  <si>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</si>
  <si>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</si>
  <si>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</si>
  <si>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</si>
  <si>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</si>
  <si>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</si>
  <si>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</si>
  <si>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</si>
  <si>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</si>
  <si>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</si>
  <si>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</si>
  <si>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</si>
  <si>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</si>
  <si>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</si>
  <si>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</si>
  <si>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</si>
  <si>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</si>
  <si>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</si>
  <si>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</si>
  <si>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</si>
  <si>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</si>
  <si>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</si>
  <si>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</si>
  <si>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</si>
  <si>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</si>
  <si>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</si>
  <si>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</si>
  <si>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</si>
  <si>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</si>
  <si>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</si>
  <si>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</si>
  <si>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</si>
  <si>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</si>
  <si>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</si>
  <si>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</si>
  <si>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</si>
  <si>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</si>
  <si>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</si>
  <si>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</si>
  <si>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</si>
  <si>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</si>
  <si>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</si>
  <si>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</si>
  <si>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</si>
  <si>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</si>
  <si>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</si>
  <si>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</si>
  <si>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</si>
  <si>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</si>
  <si>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</si>
  <si>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</si>
  <si>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</si>
  <si>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</si>
  <si>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</si>
  <si>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</si>
  <si>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</si>
  <si>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</si>
  <si>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</si>
  <si>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</si>
  <si>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</si>
  <si>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</si>
  <si>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</si>
  <si>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</si>
  <si>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</si>
  <si>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</si>
  <si>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</si>
  <si>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</si>
  <si>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</si>
  <si>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</si>
  <si>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</si>
  <si>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</si>
  <si>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</si>
  <si>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</si>
  <si>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</si>
  <si>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</si>
  <si>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</si>
  <si>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</si>
  <si>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</si>
  <si>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</si>
  <si>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</si>
  <si>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</si>
  <si>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</si>
  <si>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</si>
  <si>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</si>
  <si>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</si>
  <si>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</si>
  <si>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</si>
  <si>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</si>
  <si>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</si>
  <si>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</si>
  <si>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</si>
  <si>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</si>
  <si>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</si>
  <si>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</si>
  <si>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</si>
  <si>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</si>
  <si>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</si>
  <si>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</si>
  <si>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</si>
  <si>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</si>
  <si>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</si>
  <si>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</si>
  <si>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</si>
  <si>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</si>
  <si>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</si>
  <si>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</si>
  <si>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</si>
  <si>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</si>
  <si>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</si>
  <si>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</si>
  <si>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</si>
  <si>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</si>
  <si>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</si>
  <si>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</si>
  <si>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</si>
  <si>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</si>
  <si>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</si>
  <si>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</si>
  <si>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</si>
  <si>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</si>
  <si>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</si>
  <si>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</si>
  <si>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</si>
  <si>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</si>
  <si>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</si>
  <si>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</si>
  <si>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</si>
  <si>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</si>
  <si>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</si>
  <si>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</si>
  <si>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</si>
  <si>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</si>
  <si>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</si>
  <si>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</si>
  <si>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</si>
  <si>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</si>
  <si>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</si>
  <si>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</si>
  <si>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</si>
  <si>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</si>
  <si>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</si>
  <si>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</si>
  <si>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</si>
  <si>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</si>
  <si>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</si>
  <si>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</si>
  <si>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</si>
  <si>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</si>
  <si>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</si>
  <si>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</si>
  <si>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</si>
  <si>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</si>
  <si>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</si>
  <si>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</si>
  <si>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</si>
  <si>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</si>
  <si>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</si>
  <si>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</si>
  <si>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</si>
  <si>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</si>
  <si>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</si>
  <si>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</si>
  <si>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</si>
  <si>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</si>
  <si>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</si>
  <si>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</si>
  <si>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</si>
  <si>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</si>
  <si>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</si>
  <si>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</si>
  <si>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</si>
  <si>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</si>
  <si>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</si>
  <si>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</si>
  <si>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</si>
  <si>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</si>
  <si>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</si>
  <si>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</si>
  <si>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</si>
  <si>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</si>
  <si>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</si>
  <si>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</si>
  <si>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</si>
  <si>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</si>
  <si>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</si>
  <si>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</si>
  <si>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</si>
  <si>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</si>
  <si>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</si>
  <si>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</si>
  <si>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</si>
  <si>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</si>
  <si>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</si>
  <si>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</si>
  <si>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</si>
  <si>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</si>
  <si>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</si>
  <si>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</si>
  <si>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</si>
  <si>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</si>
  <si>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</si>
  <si>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</si>
  <si>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</si>
  <si>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</si>
  <si>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</si>
  <si>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</si>
  <si>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</si>
  <si>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</si>
  <si>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</si>
  <si>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</si>
  <si>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</si>
  <si>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</si>
  <si>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</si>
  <si>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</si>
  <si>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</si>
  <si>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</si>
  <si>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</si>
  <si>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</si>
  <si>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</si>
  <si>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</si>
  <si>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</si>
  <si>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</si>
  <si>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</si>
  <si>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</si>
  <si>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</si>
  <si>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</si>
  <si>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</si>
  <si>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</si>
  <si>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</si>
  <si>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</si>
  <si>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</si>
  <si>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</si>
  <si>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</si>
  <si>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</si>
  <si>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</si>
  <si>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</si>
  <si>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</si>
  <si>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</si>
  <si>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</si>
  <si>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</si>
  <si>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</si>
  <si>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</si>
  <si>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</si>
  <si>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</si>
  <si>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</si>
  <si>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</si>
  <si>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</si>
  <si>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</si>
  <si>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</si>
  <si>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</si>
  <si>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</si>
  <si>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</si>
  <si>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</si>
  <si>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</si>
  <si>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</si>
  <si>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</si>
  <si>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</si>
  <si>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</si>
  <si>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</si>
  <si>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</si>
  <si>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</si>
  <si>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</si>
  <si>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</si>
  <si>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</si>
  <si>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</si>
  <si>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</si>
  <si>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</si>
  <si>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</si>
  <si>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</si>
  <si>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</si>
  <si>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</si>
  <si>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</si>
  <si>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</si>
  <si>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</si>
  <si>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</si>
  <si>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</si>
  <si>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</si>
  <si>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</si>
  <si>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</si>
  <si>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</si>
  <si>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</si>
  <si>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</si>
  <si>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</si>
  <si>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</si>
  <si>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</si>
  <si>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</si>
  <si>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</si>
  <si>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</si>
  <si>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</si>
  <si>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</si>
  <si>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</si>
  <si>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</si>
  <si>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</si>
  <si>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</si>
  <si>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</si>
  <si>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</si>
  <si>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</si>
  <si>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</si>
  <si>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</si>
  <si>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</si>
  <si>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</si>
  <si>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</si>
  <si>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</si>
  <si>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</si>
  <si>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</si>
  <si>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</si>
  <si>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</si>
  <si>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</si>
  <si>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</si>
  <si>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</si>
  <si>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</si>
  <si>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</si>
  <si>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</si>
  <si>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</si>
  <si>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</si>
  <si>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</si>
  <si>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</si>
  <si>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</si>
  <si>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</si>
  <si>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</si>
  <si>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</si>
  <si>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</si>
  <si>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</si>
  <si>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</si>
  <si>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</si>
  <si>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</si>
  <si>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</si>
  <si>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</si>
  <si>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</si>
  <si>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</si>
  <si>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</si>
  <si>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</si>
  <si>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</si>
  <si>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</si>
  <si>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</si>
  <si>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</si>
  <si>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</si>
  <si>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</si>
  <si>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</si>
  <si>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</si>
  <si>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</si>
  <si>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</si>
  <si>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</si>
  <si>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</si>
  <si>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</si>
  <si>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</si>
  <si>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</si>
  <si>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</si>
  <si>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</si>
  <si>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</si>
  <si>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</si>
  <si>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</si>
  <si>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</si>
  <si>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</si>
  <si>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</si>
  <si>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</si>
  <si>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</si>
  <si>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</si>
  <si>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</si>
  <si>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</si>
  <si>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</si>
  <si>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</si>
  <si>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</si>
  <si>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</si>
  <si>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</si>
  <si>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</si>
  <si>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</si>
  <si>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</si>
  <si>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</si>
  <si>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</si>
  <si>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</si>
  <si>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</si>
  <si>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</si>
  <si>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</si>
  <si>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</si>
  <si>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</si>
  <si>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</si>
  <si>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</si>
  <si>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</si>
  <si>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</si>
  <si>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</si>
  <si>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</si>
  <si>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</si>
  <si>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</si>
  <si>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</si>
  <si>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</si>
  <si>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</si>
  <si>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</si>
  <si>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</si>
  <si>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</si>
  <si>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</si>
  <si>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</si>
  <si>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</si>
  <si>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</si>
  <si>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</si>
  <si>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</si>
  <si>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</si>
  <si>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</si>
  <si>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</si>
  <si>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</si>
  <si>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</si>
  <si>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</si>
  <si>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</si>
  <si>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</si>
  <si>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</si>
  <si>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</si>
  <si>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</si>
  <si>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</si>
  <si>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</si>
  <si>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</si>
  <si>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</si>
  <si>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</si>
  <si>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</si>
  <si>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</si>
  <si>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</si>
  <si>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</si>
  <si>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</si>
  <si>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</si>
  <si>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</si>
  <si>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</si>
  <si>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</si>
  <si>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</si>
  <si>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</si>
  <si>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</si>
  <si>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</si>
  <si>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</si>
  <si>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</si>
  <si>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</si>
  <si>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</si>
  <si>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</si>
  <si>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</si>
  <si>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</si>
  <si>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</si>
  <si>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</si>
  <si>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</si>
  <si>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</si>
  <si>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</si>
  <si>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</si>
  <si>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</si>
  <si>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</si>
  <si>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</si>
  <si>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</si>
  <si>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</si>
  <si>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</si>
  <si>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</si>
  <si>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</si>
  <si>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</si>
  <si>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</si>
  <si>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</si>
  <si>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</si>
  <si>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</si>
  <si>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</si>
  <si>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</si>
  <si>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</si>
  <si>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</si>
  <si>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</si>
  <si>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</si>
  <si>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</si>
  <si>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</si>
  <si>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</si>
  <si>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</si>
  <si>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</si>
  <si>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</si>
  <si>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</si>
  <si>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</si>
  <si>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</si>
  <si>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</si>
  <si>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</si>
  <si>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</si>
  <si>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</si>
  <si>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</si>
  <si>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</si>
  <si>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</si>
  <si>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</si>
  <si>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</si>
  <si>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ADA  LUZ CHAMORRO SALCEDO </t>
  </si>
  <si>
    <t xml:space="preserve">DG 35 # 29 - 63 BARRIO BOSTON  </t>
  </si>
  <si>
    <t>3106715618</t>
  </si>
  <si>
    <t>DG 35 # 29- 63 BARRIO BOSTON-SINCELEJO</t>
  </si>
  <si>
    <t>fundecisncelejo@gmail.com</t>
  </si>
  <si>
    <t>Modalidad Familiar, el Lineamiento Técnico para la Atención a la Primera Infancia y las directrices establecidas por el ICBF, en armonía con la Política de Estado para el Desarrollo Integral de la Primera Infancia de Cero a Siempre.</t>
  </si>
  <si>
    <t>2021-47-10001213</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</si>
</sst>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quot;$&quot;\ #,##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rgb="FF222222"/>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171" fontId="31" fillId="3" borderId="34" xfId="0" applyNumberFormat="1" applyFont="1" applyFill="1" applyBorder="1" applyAlignment="1" applyProtection="1">
      <alignment horizont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7"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711</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
      <c r="A20" s="9"/>
      <c r="B20" s="109">
        <v>900043314</v>
      </c>
      <c r="C20" s="5"/>
      <c r="D20" s="73"/>
      <c r="E20" s="5"/>
      <c r="F20" s="5"/>
      <c r="G20" s="5"/>
      <c r="H20" s="185"/>
      <c r="I20" s="147" t="s">
        <v>711</v>
      </c>
      <c r="J20" s="148" t="s">
        <v>713</v>
      </c>
      <c r="K20" s="175">
        <v>8075151589</v>
      </c>
      <c r="L20" s="175">
        <v>44211</v>
      </c>
      <c r="M20" s="150">
        <v>44561</v>
      </c>
      <c r="N20" s="133">
        <f>+(M20-L20)/30</f>
        <v>11.666666666666666</v>
      </c>
      <c r="O20" s="136"/>
      <c r="U20" s="132"/>
      <c r="V20" s="105">
        <f ca="1">NOW()</f>
        <v>44191.490179050925</v>
      </c>
      <c r="W20" s="105">
        <f ca="1">NOW()</f>
        <v>44191.490179050925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FUNDACION PARA EL DESARROLLO SOCIAL INTEGRAL DE LA COMUNIDAD</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2726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2675</v>
      </c>
      <c r="C48" s="111" t="s">
        <v>31</v>
      </c>
      <c r="D48" s="119" t="s">
        <v>2676</v>
      </c>
      <c r="E48" s="143">
        <v>38743</v>
      </c>
      <c r="F48" s="143">
        <v>39082</v>
      </c>
      <c r="G48" s="158">
        <f>IF(AND(E48&lt;&gt;"",F48&lt;&gt;""),((F48-E48)/30),"")</f>
        <v>11.3</v>
      </c>
      <c r="H48" s="120" t="s">
        <v>2681</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2675</v>
      </c>
      <c r="C49" s="111" t="s">
        <v>31</v>
      </c>
      <c r="D49" s="119" t="s">
        <v>2677</v>
      </c>
      <c r="E49" s="143">
        <v>39118</v>
      </c>
      <c r="F49" s="143">
        <v>39447</v>
      </c>
      <c r="G49" s="158">
        <f t="shared" ref="G49:G50" si="2">IF(AND(E49&lt;&gt;"",F49&lt;&gt;""),((F49-E49)/30),"")</f>
        <v>10.966666666666667</v>
      </c>
      <c r="H49" s="120" t="s">
        <v>2680</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2675</v>
      </c>
      <c r="C50" s="111" t="s">
        <v>31</v>
      </c>
      <c r="D50" s="119" t="s">
        <v>2678</v>
      </c>
      <c r="E50" s="143">
        <v>39470</v>
      </c>
      <c r="F50" s="143">
        <v>39813</v>
      </c>
      <c r="G50" s="158">
        <f t="shared" si="2"/>
        <v>11.433333333333334</v>
      </c>
      <c r="H50" s="117" t="s">
        <v>2679</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2675</v>
      </c>
      <c r="C51" s="111" t="s">
        <v>31</v>
      </c>
      <c r="D51" s="119" t="s">
        <v>2682</v>
      </c>
      <c r="E51" s="143">
        <v>39840</v>
      </c>
      <c r="F51" s="143">
        <v>40178</v>
      </c>
      <c r="G51" s="158">
        <f t="shared" ref="G51:G107" si="3">IF(AND(E51&lt;&gt;"",F51&lt;&gt;""),((F51-E51)/30),"")</f>
        <v>11.266666666666667</v>
      </c>
      <c r="H51" s="120" t="s">
        <v>2679</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2675</v>
      </c>
      <c r="C52" s="111" t="s">
        <v>31</v>
      </c>
      <c r="D52" s="119" t="s">
        <v>2683</v>
      </c>
      <c r="E52" s="143">
        <v>40205</v>
      </c>
      <c r="F52" s="143">
        <v>40543</v>
      </c>
      <c r="G52" s="158">
        <f t="shared" si="3"/>
        <v>11.266666666666667</v>
      </c>
      <c r="H52" s="117" t="s">
        <v>2679</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2675</v>
      </c>
      <c r="C53" s="111" t="s">
        <v>31</v>
      </c>
      <c r="D53" s="119" t="s">
        <v>2684</v>
      </c>
      <c r="E53" s="143">
        <v>40569</v>
      </c>
      <c r="F53" s="143">
        <v>40908</v>
      </c>
      <c r="G53" s="158">
        <f t="shared" si="3"/>
        <v>11.3</v>
      </c>
      <c r="H53" s="117" t="s">
        <v>2679</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2675</v>
      </c>
      <c r="C54" s="111" t="s">
        <v>31</v>
      </c>
      <c r="D54" s="119" t="s">
        <v>2685</v>
      </c>
      <c r="E54" s="143">
        <v>40935</v>
      </c>
      <c r="F54" s="143">
        <v>41273</v>
      </c>
      <c r="G54" s="158">
        <f t="shared" si="3"/>
        <v>11.266666666666667</v>
      </c>
      <c r="H54" s="120" t="s">
        <v>2686</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2675</v>
      </c>
      <c r="C55" s="111" t="s">
        <v>31</v>
      </c>
      <c r="D55" s="119" t="s">
        <v>2687</v>
      </c>
      <c r="E55" s="143">
        <v>41297</v>
      </c>
      <c r="F55" s="143">
        <v>41639</v>
      </c>
      <c r="G55" s="158">
        <f t="shared" si="3"/>
        <v>11.4</v>
      </c>
      <c r="H55" s="120" t="s">
        <v>2688</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2675</v>
      </c>
      <c r="C56" s="111" t="s">
        <v>31</v>
      </c>
      <c r="D56" s="119" t="s">
        <v>2689</v>
      </c>
      <c r="E56" s="143">
        <v>41661</v>
      </c>
      <c r="F56" s="143">
        <v>42034</v>
      </c>
      <c r="G56" s="158">
        <f t="shared" si="3"/>
        <v>12.433333333333334</v>
      </c>
      <c r="H56" s="120" t="s">
        <v>2690</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2675</v>
      </c>
      <c r="C57" s="65" t="s">
        <v>31</v>
      </c>
      <c r="D57" s="119" t="s">
        <v>2691</v>
      </c>
      <c r="E57" s="143">
        <v>42040</v>
      </c>
      <c r="F57" s="143">
        <v>42369</v>
      </c>
      <c r="G57" s="158">
        <f t="shared" si="3"/>
        <v>10.966666666666667</v>
      </c>
      <c r="H57" s="120" t="s">
        <v>2692</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2675</v>
      </c>
      <c r="C58" s="65" t="s">
        <v>31</v>
      </c>
      <c r="D58" s="119" t="s">
        <v>2693</v>
      </c>
      <c r="E58" s="143">
        <v>42402</v>
      </c>
      <c r="F58" s="143">
        <v>42521</v>
      </c>
      <c r="G58" s="158">
        <f t="shared" si="3"/>
        <v>3.9666666666666668</v>
      </c>
      <c r="H58" s="120" t="s">
        <v>2694</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2675</v>
      </c>
      <c r="C59" s="65" t="s">
        <v>31</v>
      </c>
      <c r="D59" s="119" t="s">
        <v>2693</v>
      </c>
      <c r="E59" s="143">
        <v>42402</v>
      </c>
      <c r="F59" s="143">
        <v>42521</v>
      </c>
      <c r="G59" s="158">
        <f t="shared" si="3"/>
        <v>3.9666666666666668</v>
      </c>
      <c r="H59" s="120" t="s">
        <v>2694</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2675</v>
      </c>
      <c r="C60" s="65" t="s">
        <v>31</v>
      </c>
      <c r="D60" s="119" t="s">
        <v>2693</v>
      </c>
      <c r="E60" s="143">
        <v>42402</v>
      </c>
      <c r="F60" s="143">
        <v>42521</v>
      </c>
      <c r="G60" s="158">
        <f t="shared" si="3"/>
        <v>3.9666666666666668</v>
      </c>
      <c r="H60" s="120" t="s">
        <v>2694</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2675</v>
      </c>
      <c r="C61" s="65" t="s">
        <v>31</v>
      </c>
      <c r="D61" s="119" t="s">
        <v>2693</v>
      </c>
      <c r="E61" s="143">
        <v>42402</v>
      </c>
      <c r="F61" s="143">
        <v>42521</v>
      </c>
      <c r="G61" s="158">
        <f t="shared" si="3"/>
        <v>3.9666666666666668</v>
      </c>
      <c r="H61" s="120" t="s">
        <v>2694</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2675</v>
      </c>
      <c r="C62" s="65" t="s">
        <v>31</v>
      </c>
      <c r="D62" s="119" t="s">
        <v>2693</v>
      </c>
      <c r="E62" s="143">
        <v>42402</v>
      </c>
      <c r="F62" s="143">
        <v>42521</v>
      </c>
      <c r="G62" s="158">
        <f t="shared" si="3"/>
        <v>3.9666666666666668</v>
      </c>
      <c r="H62" s="120" t="s">
        <v>2694</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2675</v>
      </c>
      <c r="C63" s="65" t="s">
        <v>31</v>
      </c>
      <c r="D63" s="119" t="s">
        <v>2695</v>
      </c>
      <c r="E63" s="143">
        <v>42402</v>
      </c>
      <c r="F63" s="143">
        <v>42521</v>
      </c>
      <c r="G63" s="158">
        <f t="shared" si="3"/>
        <v>3.9666666666666668</v>
      </c>
      <c r="H63" s="120" t="s">
        <v>2694</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2675</v>
      </c>
      <c r="C64" s="65" t="s">
        <v>31</v>
      </c>
      <c r="D64" s="119" t="s">
        <v>2696</v>
      </c>
      <c r="E64" s="143">
        <v>42402</v>
      </c>
      <c r="F64" s="143">
        <v>42521</v>
      </c>
      <c r="G64" s="158">
        <f t="shared" si="3"/>
        <v>3.9666666666666668</v>
      </c>
      <c r="H64" s="120" t="s">
        <v>2697</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2675</v>
      </c>
      <c r="C65" s="65" t="s">
        <v>31</v>
      </c>
      <c r="D65" s="119" t="s">
        <v>2698</v>
      </c>
      <c r="E65" s="143">
        <v>42522</v>
      </c>
      <c r="F65" s="143">
        <v>42674</v>
      </c>
      <c r="G65" s="158">
        <f t="shared" si="3"/>
        <v>5.0666666666666664</v>
      </c>
      <c r="H65" s="120" t="s">
        <v>2694</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2675</v>
      </c>
      <c r="C66" s="65" t="s">
        <v>31</v>
      </c>
      <c r="D66" s="119" t="s">
        <v>2699</v>
      </c>
      <c r="E66" s="143">
        <v>42522</v>
      </c>
      <c r="F66" s="143">
        <v>42674</v>
      </c>
      <c r="G66" s="158">
        <f t="shared" si="3"/>
        <v>5.0666666666666664</v>
      </c>
      <c r="H66" s="120" t="s">
        <v>2700</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2675</v>
      </c>
      <c r="C67" s="65" t="s">
        <v>31</v>
      </c>
      <c r="D67" s="119" t="s">
        <v>2701</v>
      </c>
      <c r="E67" s="143">
        <v>42522</v>
      </c>
      <c r="F67" s="143">
        <v>42719</v>
      </c>
      <c r="G67" s="158">
        <f t="shared" si="3"/>
        <v>6.5666666666666664</v>
      </c>
      <c r="H67" s="120" t="s">
        <v>2694</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2675</v>
      </c>
      <c r="C68" s="65" t="s">
        <v>31</v>
      </c>
      <c r="D68" s="119" t="s">
        <v>2702</v>
      </c>
      <c r="E68" s="143">
        <v>43313</v>
      </c>
      <c r="F68" s="143">
        <v>43404</v>
      </c>
      <c r="G68" s="158">
        <f t="shared" si="3"/>
        <v>3.0333333333333332</v>
      </c>
      <c r="H68" s="120" t="s">
        <v>2694</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2675</v>
      </c>
      <c r="C69" s="65" t="s">
        <v>31</v>
      </c>
      <c r="D69" s="119" t="s">
        <v>2702</v>
      </c>
      <c r="E69" s="143">
        <v>43313</v>
      </c>
      <c r="F69" s="143">
        <v>43404</v>
      </c>
      <c r="G69" s="158">
        <f t="shared" si="3"/>
        <v>3.0333333333333332</v>
      </c>
      <c r="H69" s="120" t="s">
        <v>2694</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2675</v>
      </c>
      <c r="C70" s="65" t="s">
        <v>31</v>
      </c>
      <c r="D70" s="119" t="s">
        <v>2702</v>
      </c>
      <c r="E70" s="143">
        <v>43313</v>
      </c>
      <c r="F70" s="143">
        <v>43404</v>
      </c>
      <c r="G70" s="158">
        <f t="shared" si="3"/>
        <v>3.0333333333333332</v>
      </c>
      <c r="H70" s="120" t="s">
        <v>2694</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2675</v>
      </c>
      <c r="C71" s="65" t="s">
        <v>31</v>
      </c>
      <c r="D71" s="119" t="s">
        <v>2703</v>
      </c>
      <c r="E71" s="143">
        <v>43313</v>
      </c>
      <c r="F71" s="143">
        <v>43404</v>
      </c>
      <c r="G71" s="158">
        <f t="shared" si="3"/>
        <v>3.0333333333333332</v>
      </c>
      <c r="H71" s="120" t="s">
        <v>2704</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2675</v>
      </c>
      <c r="C72" s="65" t="s">
        <v>31</v>
      </c>
      <c r="D72" s="119" t="s">
        <v>2705</v>
      </c>
      <c r="E72" s="143">
        <v>43313</v>
      </c>
      <c r="F72" s="143">
        <v>43449</v>
      </c>
      <c r="G72" s="158">
        <f t="shared" si="3"/>
        <v>4.5333333333333332</v>
      </c>
      <c r="H72" s="120" t="s">
        <v>2700</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2675</v>
      </c>
      <c r="C73" s="65" t="s">
        <v>31</v>
      </c>
      <c r="D73" s="119" t="s">
        <v>2706</v>
      </c>
      <c r="E73" s="143">
        <v>43313</v>
      </c>
      <c r="F73" s="143">
        <v>43404</v>
      </c>
      <c r="G73" s="158">
        <f t="shared" si="3"/>
        <v>3.0333333333333332</v>
      </c>
      <c r="H73" s="120" t="s">
        <v>2700</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2675</v>
      </c>
      <c r="C74" s="65" t="s">
        <v>31</v>
      </c>
      <c r="D74" s="119" t="s">
        <v>2707</v>
      </c>
      <c r="E74" s="143">
        <v>43313</v>
      </c>
      <c r="F74" s="143">
        <v>43404</v>
      </c>
      <c r="G74" s="158">
        <f t="shared" si="3"/>
        <v>3.0333333333333332</v>
      </c>
      <c r="H74" s="120" t="s">
        <v>2700</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2675</v>
      </c>
      <c r="C75" s="65" t="s">
        <v>31</v>
      </c>
      <c r="D75" s="119" t="s">
        <v>2708</v>
      </c>
      <c r="E75" s="143">
        <v>43484</v>
      </c>
      <c r="F75" s="143">
        <v>43829</v>
      </c>
      <c r="G75" s="158">
        <f t="shared" si="3"/>
        <v>11.5</v>
      </c>
      <c r="H75" s="120" t="s">
        <v>2709</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2675</v>
      </c>
      <c r="C76" s="65" t="s">
        <v>31</v>
      </c>
      <c r="D76" s="119" t="s">
        <v>2710</v>
      </c>
      <c r="E76" s="143">
        <v>43484</v>
      </c>
      <c r="F76" s="143">
        <v>43822</v>
      </c>
      <c r="G76" s="158">
        <f t="shared" si="3"/>
        <v>11.266666666666667</v>
      </c>
      <c r="H76" s="120" t="s">
        <v>2709</v>
      </c>
      <c r="I76" s="63" t="s">
        <v>453</v>
      </c>
      <c r="J76" s="63" t="s">
        <v>966</v>
      </c>
      <c r="K76" s="121" t="s">
        <v>2711</v>
      </c>
      <c r="L76" s="65" t="s">
        <v>1148</v>
      </c>
      <c r="M76" s="115">
        <v>1</v>
      </c>
      <c r="N76" s="65" t="s">
        <v>27</v>
      </c>
      <c r="O76" s="65" t="s">
        <v>1148</v>
      </c>
      <c r="P76" s="79"/>
    </row>
    <row r="77" spans="1:16" s="7" customFormat="1" ht="24.75" customHeight="1" outlineLevel="1" x14ac:dyDescent="0.25">
      <c r="A77" s="142">
        <v>30</v>
      </c>
      <c r="B77" s="120" t="s">
        <v>2675</v>
      </c>
      <c r="C77" s="65" t="s">
        <v>31</v>
      </c>
      <c r="D77" s="119" t="s">
        <v>2712</v>
      </c>
      <c r="E77" s="143">
        <v>43556</v>
      </c>
      <c r="F77" s="143">
        <v>43799</v>
      </c>
      <c r="G77" s="158">
        <f t="shared" si="3"/>
        <v>8.1</v>
      </c>
      <c r="H77" s="120" t="s">
        <v>2700</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2675</v>
      </c>
      <c r="C78" s="65" t="s">
        <v>31</v>
      </c>
      <c r="D78" s="119" t="s">
        <v>2713</v>
      </c>
      <c r="E78" s="143">
        <v>43484</v>
      </c>
      <c r="F78" s="143">
        <v>43829</v>
      </c>
      <c r="G78" s="158">
        <f t="shared" si="3"/>
        <v>11.5</v>
      </c>
      <c r="H78" s="120" t="s">
        <v>2709</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2675</v>
      </c>
      <c r="C79" s="65" t="s">
        <v>31</v>
      </c>
      <c r="D79" s="119" t="s">
        <v>2715</v>
      </c>
      <c r="E79" s="143">
        <v>43951</v>
      </c>
      <c r="F79" s="143">
        <v>44165</v>
      </c>
      <c r="G79" s="158">
        <f t="shared" si="3"/>
        <v>7.1333333333333337</v>
      </c>
      <c r="H79" s="120" t="s">
        <v>2716</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2675</v>
      </c>
      <c r="C80" s="65" t="s">
        <v>31</v>
      </c>
      <c r="D80" s="119" t="s">
        <v>2717</v>
      </c>
      <c r="E80" s="143">
        <v>43951</v>
      </c>
      <c r="F80" s="143">
        <v>44165</v>
      </c>
      <c r="G80" s="158">
        <f t="shared" si="3"/>
        <v>7.1333333333333337</v>
      </c>
      <c r="H80" s="120" t="s">
        <v>2718</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2675</v>
      </c>
      <c r="C81" s="65" t="s">
        <v>31</v>
      </c>
      <c r="D81" s="119" t="s">
        <v>2719</v>
      </c>
      <c r="E81" s="143">
        <v>43951</v>
      </c>
      <c r="F81" s="143">
        <v>44165</v>
      </c>
      <c r="G81" s="158">
        <f t="shared" si="3"/>
        <v>7.1333333333333337</v>
      </c>
      <c r="H81" s="120" t="s">
        <v>2720</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8">
        <v>0.02</v>
      </c>
      <c r="F179" s="174">
        <v>0.02</v>
      </c>
      <c r="G179" s="163">
        <f>IF(F179&gt;0,SUM(E179+F179),"")</f>
        <v>0.04</v>
      </c>
      <c r="H179" s="5"/>
      <c r="I179" s="220" t="s">
        <v>2670</v>
      </c>
      <c r="J179" s="220"/>
      <c r="K179" s="220"/>
      <c r="L179" s="220"/>
      <c r="M179" s="169">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323006063.56</v>
      </c>
      <c r="F185" s="92"/>
      <c r="G185" s="93"/>
      <c r="H185" s="88"/>
      <c r="I185" s="90" t="s">
        <v>2627</v>
      </c>
      <c r="J185" s="164">
        <f>+SUM(M179:M183)</f>
        <v>0.02</v>
      </c>
      <c r="K185" s="201" t="s">
        <v>2628</v>
      </c>
      <c r="L185" s="201"/>
      <c r="M185" s="94">
        <f>+J185*(SUM(K20:K35))</f>
        <v>161503031.78</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2714</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2721</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2020-12-26T16:37:01Z</cp:lastPrinted>
  <dcterms:created xsi:type="dcterms:W3CDTF">2020-10-14T21:57:42Z</dcterms:created>
  <dcterms:modified xsi:type="dcterms:W3CDTF">2020-12-26T16:46:25Z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