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<sst xmlns="http://schemas.openxmlformats.org/spreadsheetml/2006/main" count="3514" uniqueCount="2726">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</sst>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70" zoomScaleNormal="7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241"/>
      <c r="I20" s="146" t="s">
        <v>1157</v>
      </c>
      <c r="J20" s="147" t="s">
        <v>856</v>
      </c>
      <c r="K20" s="148">
        <v>1933769853</v>
      </c>
      <c r="L20" s="149">
        <v>43834</v>
      </c>
      <c r="M20" s="149">
        <v>44196</v>
      </c>
      <c r="N20" s="132">
        <f>+(M20-L20)/30</f>
        <v>12.066666666666666</v>
      </c>
      <c r="O20" s="135"/>
      <c r="U20" s="131"/>
      <c r="V20" s="105">
        <f ca="1">NOW()</f>
        <v>44188.739671180556</v>
      </c>
      <c r="W20" s="105">
        <f ca="1">NOW()</f>
        <v>44188.739671180556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CORPORACIÓN COLEGIO TRIGAL DEL NORTE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t="s">
        <v>2699</v>
      </c>
      <c r="F56" s="142" t="s">
        <v>2708</v>
      </c>
      <c r="G56" s="157">
        <f t="shared" si="4"/>
        <v>20.033333333333335</v>
      </c>
      <c r="H56" s="119" t="s">
        <v>2716</v>
      </c>
      <c r="I56" s="112" t="s">
        <v>1157</v>
      </c>
      <c r="J56" s="112" t="s">
        <v>830</v>
      </c>
      <c r="K56" s="116">
        <v>4444138110</v>
      </c>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t="s">
        <v>2699</v>
      </c>
      <c r="F57" s="142" t="s">
        <v>2708</v>
      </c>
      <c r="G57" s="157">
        <f t="shared" si="4"/>
        <v>20.033333333333335</v>
      </c>
      <c r="H57" s="119" t="s">
        <v>2716</v>
      </c>
      <c r="I57" s="63" t="s">
        <v>1157</v>
      </c>
      <c r="J57" s="63" t="s">
        <v>856</v>
      </c>
      <c r="K57" s="66">
        <v>4444138110</v>
      </c>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t="s">
        <v>2699</v>
      </c>
      <c r="F58" s="142" t="s">
        <v>2708</v>
      </c>
      <c r="G58" s="157">
        <f t="shared" si="4"/>
        <v>20.033333333333335</v>
      </c>
      <c r="H58" s="119" t="s">
        <v>2716</v>
      </c>
      <c r="I58" s="63" t="s">
        <v>1157</v>
      </c>
      <c r="J58" s="63" t="s">
        <v>854</v>
      </c>
      <c r="K58" s="66">
        <v>4444138110</v>
      </c>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t="s">
        <v>2699</v>
      </c>
      <c r="F59" s="142" t="s">
        <v>2708</v>
      </c>
      <c r="G59" s="157">
        <f t="shared" si="4"/>
        <v>20.033333333333335</v>
      </c>
      <c r="H59" s="119" t="s">
        <v>2716</v>
      </c>
      <c r="I59" s="63" t="s">
        <v>1157</v>
      </c>
      <c r="J59" s="63" t="s">
        <v>858</v>
      </c>
      <c r="K59" s="66">
        <v>4444138110</v>
      </c>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t="s">
        <v>2699</v>
      </c>
      <c r="F60" s="142" t="s">
        <v>2708</v>
      </c>
      <c r="G60" s="157">
        <f t="shared" si="4"/>
        <v>20.033333333333335</v>
      </c>
      <c r="H60" s="119" t="s">
        <v>2716</v>
      </c>
      <c r="I60" s="63" t="s">
        <v>1157</v>
      </c>
      <c r="J60" s="63" t="s">
        <v>860</v>
      </c>
      <c r="K60" s="66">
        <v>4444138110</v>
      </c>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t="s">
        <v>2699</v>
      </c>
      <c r="F61" s="142" t="s">
        <v>2708</v>
      </c>
      <c r="G61" s="157">
        <f t="shared" si="4"/>
        <v>20.033333333333335</v>
      </c>
      <c r="H61" s="119" t="s">
        <v>2716</v>
      </c>
      <c r="I61" s="63" t="s">
        <v>1157</v>
      </c>
      <c r="J61" s="63" t="s">
        <v>843</v>
      </c>
      <c r="K61" s="66">
        <v>4444138110</v>
      </c>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t="s">
        <v>2700</v>
      </c>
      <c r="F63" s="142" t="s">
        <v>2709</v>
      </c>
      <c r="G63" s="157">
        <f t="shared" si="4"/>
        <v>12.066666666666666</v>
      </c>
      <c r="H63" s="119" t="s">
        <v>2716</v>
      </c>
      <c r="I63" s="63" t="s">
        <v>1157</v>
      </c>
      <c r="J63" s="63" t="s">
        <v>830</v>
      </c>
      <c r="K63" s="66">
        <v>5312877730</v>
      </c>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t="s">
        <v>2700</v>
      </c>
      <c r="F64" s="142" t="s">
        <v>2709</v>
      </c>
      <c r="G64" s="157">
        <f t="shared" si="4"/>
        <v>12.066666666666666</v>
      </c>
      <c r="H64" s="119" t="s">
        <v>2716</v>
      </c>
      <c r="I64" s="63" t="s">
        <v>1157</v>
      </c>
      <c r="J64" s="63" t="s">
        <v>856</v>
      </c>
      <c r="K64" s="66">
        <v>5312877730</v>
      </c>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t="s">
        <v>2700</v>
      </c>
      <c r="F65" s="142" t="s">
        <v>2709</v>
      </c>
      <c r="G65" s="157">
        <f t="shared" si="4"/>
        <v>12.066666666666666</v>
      </c>
      <c r="H65" s="119" t="s">
        <v>2716</v>
      </c>
      <c r="I65" s="63" t="s">
        <v>1157</v>
      </c>
      <c r="J65" s="63" t="s">
        <v>854</v>
      </c>
      <c r="K65" s="66">
        <v>5312877730</v>
      </c>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t="s">
        <v>2700</v>
      </c>
      <c r="F66" s="142" t="s">
        <v>2709</v>
      </c>
      <c r="G66" s="157">
        <f t="shared" si="4"/>
        <v>12.066666666666666</v>
      </c>
      <c r="H66" s="119" t="s">
        <v>2716</v>
      </c>
      <c r="I66" s="63" t="s">
        <v>1157</v>
      </c>
      <c r="J66" s="63" t="s">
        <v>858</v>
      </c>
      <c r="K66" s="66">
        <v>5312877730</v>
      </c>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t="s">
        <v>2700</v>
      </c>
      <c r="F67" s="142" t="s">
        <v>2709</v>
      </c>
      <c r="G67" s="157">
        <f t="shared" si="4"/>
        <v>12.066666666666666</v>
      </c>
      <c r="H67" s="119" t="s">
        <v>2716</v>
      </c>
      <c r="I67" s="63" t="s">
        <v>1157</v>
      </c>
      <c r="J67" s="63" t="s">
        <v>860</v>
      </c>
      <c r="K67" s="66">
        <v>5312877730</v>
      </c>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t="s">
        <v>2700</v>
      </c>
      <c r="F68" s="142" t="s">
        <v>2709</v>
      </c>
      <c r="G68" s="157">
        <f t="shared" si="4"/>
        <v>12.066666666666666</v>
      </c>
      <c r="H68" s="119" t="s">
        <v>2716</v>
      </c>
      <c r="I68" s="63" t="s">
        <v>1157</v>
      </c>
      <c r="J68" s="63" t="s">
        <v>843</v>
      </c>
      <c r="K68" s="66">
        <v>5312877730</v>
      </c>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t="s">
        <v>2702</v>
      </c>
      <c r="F71" s="142" t="s">
        <v>2709</v>
      </c>
      <c r="G71" s="157">
        <f t="shared" si="4"/>
        <v>12.566666666666666</v>
      </c>
      <c r="H71" s="119" t="s">
        <v>2716</v>
      </c>
      <c r="I71" s="63" t="s">
        <v>1157</v>
      </c>
      <c r="J71" s="63" t="s">
        <v>848</v>
      </c>
      <c r="K71" s="66">
        <v>1567656631</v>
      </c>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t="s">
        <v>2703</v>
      </c>
      <c r="F73" s="142" t="s">
        <v>2711</v>
      </c>
      <c r="G73" s="157">
        <f t="shared" si="4"/>
        <v>11.233333333333333</v>
      </c>
      <c r="H73" s="119" t="s">
        <v>2716</v>
      </c>
      <c r="I73" s="63" t="s">
        <v>1157</v>
      </c>
      <c r="J73" s="63" t="s">
        <v>830</v>
      </c>
      <c r="K73" s="66">
        <v>406482520</v>
      </c>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t="s">
        <v>2703</v>
      </c>
      <c r="F74" s="142" t="s">
        <v>2711</v>
      </c>
      <c r="G74" s="157">
        <f t="shared" si="4"/>
        <v>11.233333333333333</v>
      </c>
      <c r="H74" s="119" t="s">
        <v>2716</v>
      </c>
      <c r="I74" s="63" t="s">
        <v>1157</v>
      </c>
      <c r="J74" s="63" t="s">
        <v>856</v>
      </c>
      <c r="K74" s="66">
        <v>406482520</v>
      </c>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t="s">
        <v>2703</v>
      </c>
      <c r="F75" s="142" t="s">
        <v>2711</v>
      </c>
      <c r="G75" s="157">
        <f t="shared" si="4"/>
        <v>11.233333333333333</v>
      </c>
      <c r="H75" s="119" t="s">
        <v>2716</v>
      </c>
      <c r="I75" s="63" t="s">
        <v>1157</v>
      </c>
      <c r="J75" s="63" t="s">
        <v>854</v>
      </c>
      <c r="K75" s="66">
        <v>406482520</v>
      </c>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t="s">
        <v>2703</v>
      </c>
      <c r="F76" s="142" t="s">
        <v>2711</v>
      </c>
      <c r="G76" s="157">
        <f t="shared" si="4"/>
        <v>11.233333333333333</v>
      </c>
      <c r="H76" s="119" t="s">
        <v>2716</v>
      </c>
      <c r="I76" s="63" t="s">
        <v>1157</v>
      </c>
      <c r="J76" s="63" t="s">
        <v>858</v>
      </c>
      <c r="K76" s="66">
        <v>406482520</v>
      </c>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t="s">
        <v>2703</v>
      </c>
      <c r="F77" s="142" t="s">
        <v>2711</v>
      </c>
      <c r="G77" s="157">
        <f t="shared" si="4"/>
        <v>11.233333333333333</v>
      </c>
      <c r="H77" s="119" t="s">
        <v>2716</v>
      </c>
      <c r="I77" s="63" t="s">
        <v>1157</v>
      </c>
      <c r="J77" s="63" t="s">
        <v>860</v>
      </c>
      <c r="K77" s="66">
        <v>406482520</v>
      </c>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t="s">
        <v>2703</v>
      </c>
      <c r="F78" s="142" t="s">
        <v>2711</v>
      </c>
      <c r="G78" s="157">
        <f t="shared" si="4"/>
        <v>11.233333333333333</v>
      </c>
      <c r="H78" s="119" t="s">
        <v>2716</v>
      </c>
      <c r="I78" s="63" t="s">
        <v>1157</v>
      </c>
      <c r="J78" s="63" t="s">
        <v>843</v>
      </c>
      <c r="K78" s="66">
        <v>406482520</v>
      </c>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t="s">
        <v>2703</v>
      </c>
      <c r="F80" s="142" t="s">
        <v>2711</v>
      </c>
      <c r="G80" s="157">
        <f t="shared" si="4"/>
        <v>11.233333333333333</v>
      </c>
      <c r="H80" s="119" t="s">
        <v>2716</v>
      </c>
      <c r="I80" s="63" t="s">
        <v>1157</v>
      </c>
      <c r="J80" s="63" t="s">
        <v>830</v>
      </c>
      <c r="K80" s="66">
        <v>2170425820</v>
      </c>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t="s">
        <v>2703</v>
      </c>
      <c r="F81" s="142" t="s">
        <v>2711</v>
      </c>
      <c r="G81" s="157">
        <f t="shared" si="4"/>
        <v>11.233333333333333</v>
      </c>
      <c r="H81" s="119" t="s">
        <v>2716</v>
      </c>
      <c r="I81" s="63" t="s">
        <v>1157</v>
      </c>
      <c r="J81" s="63" t="s">
        <v>856</v>
      </c>
      <c r="K81" s="66">
        <v>2170425820</v>
      </c>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t="s">
        <v>2703</v>
      </c>
      <c r="F82" s="142" t="s">
        <v>2711</v>
      </c>
      <c r="G82" s="157">
        <f t="shared" si="4"/>
        <v>11.233333333333333</v>
      </c>
      <c r="H82" s="119" t="s">
        <v>2716</v>
      </c>
      <c r="I82" s="63" t="s">
        <v>1157</v>
      </c>
      <c r="J82" s="63" t="s">
        <v>854</v>
      </c>
      <c r="K82" s="66">
        <v>2170425820</v>
      </c>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t="s">
        <v>2703</v>
      </c>
      <c r="F83" s="142" t="s">
        <v>2711</v>
      </c>
      <c r="G83" s="157">
        <f t="shared" si="4"/>
        <v>11.233333333333333</v>
      </c>
      <c r="H83" s="119" t="s">
        <v>2716</v>
      </c>
      <c r="I83" s="63" t="s">
        <v>1157</v>
      </c>
      <c r="J83" s="63" t="s">
        <v>858</v>
      </c>
      <c r="K83" s="66">
        <v>2170425820</v>
      </c>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t="s">
        <v>2703</v>
      </c>
      <c r="F84" s="142" t="s">
        <v>2711</v>
      </c>
      <c r="G84" s="157">
        <f t="shared" si="4"/>
        <v>11.233333333333333</v>
      </c>
      <c r="H84" s="119" t="s">
        <v>2716</v>
      </c>
      <c r="I84" s="63" t="s">
        <v>1157</v>
      </c>
      <c r="J84" s="63" t="s">
        <v>860</v>
      </c>
      <c r="K84" s="66">
        <v>2170425820</v>
      </c>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t="s">
        <v>2703</v>
      </c>
      <c r="F85" s="142" t="s">
        <v>2711</v>
      </c>
      <c r="G85" s="157">
        <f t="shared" si="4"/>
        <v>11.233333333333333</v>
      </c>
      <c r="H85" s="119" t="s">
        <v>2716</v>
      </c>
      <c r="I85" s="63" t="s">
        <v>1157</v>
      </c>
      <c r="J85" s="63" t="s">
        <v>843</v>
      </c>
      <c r="K85" s="66">
        <v>2170425820</v>
      </c>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77350794.120000005</v>
      </c>
      <c r="F185" s="92"/>
      <c r="G185" s="93"/>
      <c r="H185" s="88"/>
      <c r="I185" s="90" t="s">
        <v>2627</v>
      </c>
      <c r="J185" s="163">
        <f>+SUM(M179:M183)</f>
        <v>0.02</v>
      </c>
      <c r="K185" s="234" t="s">
        <v>2628</v>
      </c>
      <c r="L185" s="234"/>
      <c r="M185" s="94">
        <f>+J185*(SUM(K20:K35))</f>
        <v>38675397.060000002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2020-12-23T22:45:24Z</cp:lastPrinted>
  <dcterms:created xsi:type="dcterms:W3CDTF">2020-10-14T21:57:42Z</dcterms:created>
  <dcterms:modified xsi:type="dcterms:W3CDTF">2020-12-23T22:46:16Z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