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DC17D3B6-A195-476A-B502-798F3006F8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<sst xmlns="http://schemas.openxmlformats.org/spreadsheetml/2006/main" count="3171" uniqueCount="2721">
  <si>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</si>
  <si>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</si>
  <si>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</si>
  <si>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</si>
  <si>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</si>
  <si>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</si>
  <si>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</si>
  <si>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</si>
  <si>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</si>
  <si>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</si>
  <si>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</si>
  <si>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</si>
  <si>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</si>
  <si>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</si>
  <si>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</si>
  <si>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</si>
  <si>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</si>
  <si>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</si>
  <si>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</si>
  <si>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</si>
  <si>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</si>
  <si>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</si>
  <si>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</si>
  <si>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</si>
  <si>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</si>
  <si>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</si>
  <si>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</si>
  <si>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</si>
  <si>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</si>
  <si>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</si>
  <si>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</si>
  <si>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</si>
  <si>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</si>
  <si>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</si>
  <si>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</si>
  <si>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</si>
  <si>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</si>
  <si>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</si>
  <si>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</si>
  <si>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</si>
  <si>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</si>
  <si>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</si>
  <si>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</si>
  <si>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</si>
  <si>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</si>
  <si>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</si>
  <si>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</si>
  <si>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</si>
  <si>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</si>
  <si>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</si>
  <si>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</si>
  <si>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</si>
  <si>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</si>
  <si>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</si>
  <si>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</si>
  <si>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</si>
  <si>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</si>
  <si>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</si>
  <si>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</si>
  <si>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</si>
  <si>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</si>
  <si>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</si>
  <si>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</si>
  <si>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</si>
  <si>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</si>
  <si>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</si>
  <si>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</si>
  <si>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</si>
  <si>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</si>
  <si>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</si>
  <si>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</si>
  <si>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</si>
  <si>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</si>
  <si>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</si>
  <si>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</si>
  <si>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</si>
  <si>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</si>
  <si>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</si>
  <si>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</si>
  <si>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</si>
  <si>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</si>
  <si>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</si>
  <si>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</si>
  <si>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</si>
  <si>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</si>
  <si>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</si>
  <si>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</si>
  <si>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</si>
  <si>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</si>
  <si>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</si>
  <si>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</si>
  <si>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</si>
  <si>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</si>
  <si>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</si>
  <si>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</si>
  <si>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</si>
  <si>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</si>
  <si>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</si>
  <si>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</si>
  <si>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</si>
  <si>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</si>
  <si>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</si>
  <si>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</si>
  <si>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</si>
  <si>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</si>
  <si>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</si>
  <si>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</si>
  <si>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</si>
  <si>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</si>
  <si>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</si>
  <si>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</si>
  <si>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</si>
  <si>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</si>
  <si>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</si>
  <si>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</si>
  <si>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</si>
  <si>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</si>
  <si>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</si>
  <si>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</si>
  <si>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</si>
  <si>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</si>
  <si>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</si>
  <si>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</si>
  <si>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</si>
  <si>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</si>
  <si>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</si>
  <si>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</si>
  <si>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</si>
  <si>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</si>
  <si>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</si>
  <si>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</si>
  <si>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</si>
  <si>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</si>
  <si>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</si>
  <si>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</si>
  <si>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</si>
  <si>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</si>
  <si>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</si>
  <si>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</si>
  <si>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</si>
  <si>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</si>
  <si>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</si>
  <si>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</si>
  <si>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</si>
  <si>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</si>
  <si>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</si>
  <si>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</si>
  <si>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</si>
  <si>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</si>
  <si>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</si>
  <si>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</si>
  <si>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</si>
  <si>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</si>
  <si>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</si>
  <si>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</si>
  <si>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</si>
  <si>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</si>
  <si>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</si>
  <si>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</si>
  <si>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</si>
  <si>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</si>
  <si>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</si>
  <si>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</si>
  <si>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</si>
  <si>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</si>
  <si>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</si>
  <si>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</si>
  <si>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</si>
  <si>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</si>
  <si>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</si>
  <si>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</si>
  <si>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</si>
  <si>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</si>
  <si>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</si>
  <si>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</si>
  <si>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</si>
  <si>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</si>
  <si>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</si>
  <si>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</si>
  <si>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</si>
  <si>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</si>
  <si>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</si>
  <si>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</si>
  <si>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</si>
  <si>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</si>
  <si>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</si>
  <si>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</si>
  <si>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</si>
  <si>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</si>
  <si>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</si>
  <si>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</si>
  <si>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</si>
  <si>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</si>
  <si>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</si>
  <si>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</si>
  <si>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</si>
  <si>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</si>
  <si>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</si>
  <si>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</si>
  <si>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</si>
  <si>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</si>
  <si>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</si>
  <si>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</si>
  <si>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</si>
  <si>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</si>
  <si>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</si>
  <si>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</si>
  <si>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</si>
  <si>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</si>
  <si>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</si>
  <si>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</si>
  <si>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</si>
  <si>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</si>
  <si>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</si>
  <si>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</si>
  <si>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</si>
  <si>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</si>
  <si>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</si>
  <si>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</si>
  <si>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</si>
  <si>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</si>
  <si>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</si>
  <si>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</si>
  <si>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</si>
  <si>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</si>
  <si>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</si>
  <si>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</si>
  <si>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</si>
  <si>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</si>
  <si>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</si>
  <si>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</si>
  <si>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</si>
  <si>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</si>
  <si>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</si>
  <si>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</si>
  <si>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</si>
  <si>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</si>
  <si>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</si>
  <si>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</si>
  <si>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</si>
  <si>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</si>
  <si>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</si>
  <si>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</si>
  <si>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</si>
  <si>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</si>
  <si>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</si>
  <si>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</si>
  <si>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</si>
  <si>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</si>
  <si>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</si>
  <si>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</si>
  <si>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</si>
  <si>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</si>
  <si>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</si>
  <si>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</si>
  <si>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</si>
  <si>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</si>
  <si>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</si>
  <si>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</si>
  <si>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</si>
  <si>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</si>
  <si>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</si>
  <si>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</si>
  <si>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</si>
  <si>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</si>
  <si>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</si>
  <si>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</si>
  <si>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</si>
  <si>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</si>
  <si>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</si>
  <si>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</si>
  <si>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</si>
  <si>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</si>
  <si>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</si>
  <si>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</si>
  <si>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</si>
  <si>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</si>
  <si>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</si>
  <si>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</si>
  <si>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</si>
  <si>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</si>
  <si>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</si>
  <si>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</si>
  <si>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</si>
  <si>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</si>
  <si>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</si>
  <si>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</si>
  <si>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</si>
  <si>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</si>
  <si>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</si>
  <si>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</si>
  <si>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</si>
  <si>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</si>
  <si>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</si>
  <si>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</si>
  <si>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</si>
  <si>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</si>
  <si>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</si>
  <si>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</si>
  <si>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</si>
  <si>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</si>
  <si>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</si>
  <si>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</si>
  <si>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</si>
  <si>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</si>
  <si>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</si>
  <si>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</si>
  <si>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</si>
  <si>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</si>
  <si>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</si>
  <si>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</si>
  <si>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</si>
  <si>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</si>
  <si>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</si>
  <si>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</si>
  <si>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</si>
  <si>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</si>
  <si>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</si>
  <si>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</si>
  <si>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</si>
  <si>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</si>
  <si>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</si>
  <si>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</si>
  <si>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</si>
  <si>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</si>
  <si>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</si>
  <si>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</si>
  <si>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</si>
  <si>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</si>
  <si>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</si>
  <si>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</si>
  <si>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</si>
  <si>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</si>
  <si>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</si>
  <si>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</si>
  <si>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</si>
  <si>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</si>
  <si>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</si>
  <si>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</si>
  <si>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</si>
  <si>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</si>
  <si>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</si>
  <si>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</si>
  <si>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</si>
  <si>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</si>
  <si>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</si>
  <si>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</si>
  <si>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</si>
  <si>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</si>
  <si>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</si>
  <si>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</si>
  <si>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</si>
  <si>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</si>
  <si>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</si>
  <si>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</si>
  <si>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</si>
  <si>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</si>
  <si>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</si>
  <si>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</si>
  <si>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</si>
  <si>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</si>
  <si>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</si>
  <si>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</si>
  <si>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</si>
  <si>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</si>
  <si>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</si>
  <si>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</si>
  <si>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</si>
  <si>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</si>
  <si>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</si>
  <si>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</si>
  <si>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</si>
  <si>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</si>
  <si>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</si>
  <si>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</si>
  <si>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</si>
  <si>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</si>
  <si>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</si>
  <si>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</si>
  <si>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</si>
  <si>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</si>
  <si>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</si>
  <si>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</si>
  <si>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</si>
  <si>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</si>
  <si>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</si>
  <si>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</si>
  <si>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</si>
  <si>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</si>
  <si>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</si>
  <si>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</si>
  <si>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</si>
  <si>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</si>
  <si>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</si>
  <si>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</si>
  <si>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</si>
  <si>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</si>
  <si>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</si>
  <si>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</si>
  <si>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</si>
  <si>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</si>
  <si>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</si>
  <si>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</si>
  <si>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</si>
  <si>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</si>
  <si>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</si>
  <si>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</si>
  <si>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</si>
  <si>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</si>
  <si>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</si>
  <si>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</si>
  <si>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</si>
  <si>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</si>
  <si>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</si>
  <si>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</si>
  <si>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</si>
  <si>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</si>
  <si>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</si>
  <si>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</si>
  <si>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</si>
  <si>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</si>
  <si>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</si>
  <si>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</si>
  <si>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</si>
  <si>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</si>
  <si>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</si>
  <si>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</si>
  <si>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</si>
  <si>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</si>
  <si>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</si>
  <si>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</si>
  <si>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</si>
  <si>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</si>
  <si>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</si>
  <si>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</si>
  <si>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</si>
  <si>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</si>
  <si>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</si>
  <si>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</si>
  <si>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</si>
  <si>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</si>
  <si>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</si>
  <si>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</si>
  <si>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</si>
  <si>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</si>
  <si>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</si>
  <si>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</si>
  <si>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</si>
  <si>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</si>
  <si>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</si>
  <si>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</si>
  <si>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</si>
  <si>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</si>
  <si>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</si>
  <si>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</si>
  <si>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</si>
  <si>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</si>
  <si>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</si>
  <si>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</si>
  <si>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</si>
  <si>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</si>
  <si>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</si>
  <si>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</si>
  <si>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</si>
  <si>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</si>
  <si>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</si>
  <si>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</si>
  <si>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</si>
  <si>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</si>
  <si>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</si>
  <si>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</si>
  <si>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</si>
  <si>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</si>
  <si>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</si>
  <si>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</si>
  <si>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</si>
  <si>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</si>
  <si>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</si>
  <si>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</si>
  <si>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</si>
  <si>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</si>
  <si>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</si>
  <si>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</si>
  <si>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</si>
  <si>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</si>
  <si>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</si>
  <si>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</si>
  <si>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</si>
  <si>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</si>
  <si>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</si>
  <si>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</si>
  <si>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</si>
  <si>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</si>
  <si>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</si>
  <si>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</si>
  <si>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</si>
  <si>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</si>
  <si>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</si>
  <si>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</si>
  <si>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</si>
  <si>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</si>
  <si>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</si>
  <si>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</si>
  <si>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</si>
  <si>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</si>
  <si>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</si>
  <si>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</si>
  <si>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</si>
  <si>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</si>
  <si>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</si>
  <si>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</si>
  <si>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</si>
  <si>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</si>
  <si>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</si>
  <si>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</si>
  <si>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</si>
  <si>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</si>
  <si>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</si>
  <si>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</si>
  <si>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</si>
  <si>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</si>
  <si>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</si>
  <si>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</si>
  <si>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</si>
  <si>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</si>
  <si>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</si>
  <si>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</si>
  <si>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</si>
  <si>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</si>
  <si>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</si>
  <si>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</si>
  <si>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</si>
  <si>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</si>
  <si>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</si>
  <si>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</si>
  <si>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</si>
  <si>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</si>
  <si>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</si>
  <si>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</si>
  <si>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</si>
  <si>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</si>
  <si>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</si>
  <si>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</si>
  <si>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</si>
  <si>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</si>
  <si>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</si>
  <si>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</si>
  <si>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</si>
  <si>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</si>
  <si>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</si>
  <si>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</si>
  <si>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</si>
  <si>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</si>
  <si>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</si>
  <si>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</si>
  <si>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</si>
  <si>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</si>
  <si>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</si>
  <si>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</si>
  <si>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</si>
  <si>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</si>
  <si>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</si>
  <si>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</si>
  <si>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</si>
  <si>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</si>
  <si>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</si>
  <si>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</si>
  <si>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</si>
  <si>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</si>
  <si>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</si>
  <si>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</si>
  <si>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</si>
  <si>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</si>
  <si>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</si>
  <si>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</si>
  <si>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</si>
  <si>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</si>
  <si>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</si>
  <si>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</si>
  <si>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</si>
  <si>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</si>
  <si>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</si>
  <si>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</si>
  <si>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</si>
  <si>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</si>
  <si>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</si>
  <si>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</si>
  <si>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</si>
  <si>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</si>
  <si>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</si>
  <si>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</si>
  <si>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</si>
  <si>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</si>
  <si>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</si>
  <si>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</si>
  <si>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</si>
  <si>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</si>
  <si>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</si>
  <si>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</si>
  <si>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</si>
  <si>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</si>
  <si>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</si>
  <si>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</si>
  <si>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</si>
  <si>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</si>
  <si>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</si>
  <si>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</si>
  <si>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</si>
  <si>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</si>
  <si>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</si>
  <si>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</si>
  <si>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</si>
  <si>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</si>
  <si>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</si>
  <si>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</si>
  <si>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</si>
  <si>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</si>
  <si>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</si>
  <si>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</si>
  <si>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</si>
  <si>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</si>
  <si>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</si>
  <si>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</si>
  <si>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</si>
  <si>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</si>
  <si>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</si>
  <si>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</si>
  <si>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</si>
  <si>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</si>
  <si>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</si>
  <si>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</si>
  <si>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</si>
  <si>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</si>
  <si>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</si>
  <si>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</si>
  <si>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</si>
  <si>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</si>
  <si>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</si>
  <si>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</si>
  <si>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</si>
  <si>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</si>
  <si>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</si>
  <si>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</si>
  <si>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</si>
  <si>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</si>
  <si>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</si>
  <si>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</si>
  <si>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</si>
  <si>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</si>
  <si>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</si>
  <si>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</si>
  <si>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</si>
  <si>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</si>
  <si>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</si>
  <si>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</si>
  <si>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</si>
  <si>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</si>
  <si>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</si>
  <si>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</si>
  <si>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</si>
  <si>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</si>
  <si>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</si>
  <si>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</si>
  <si>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</si>
  <si>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</si>
  <si>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</si>
  <si>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</si>
  <si>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</si>
  <si>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</si>
  <si>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</si>
  <si>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</si>
  <si>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</si>
  <si>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</si>
  <si>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</si>
  <si>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</si>
  <si>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</si>
  <si>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</si>
  <si>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</si>
  <si>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</si>
  <si>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</si>
  <si>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</si>
  <si>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</si>
  <si>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</si>
  <si>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</si>
  <si>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</si>
  <si>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</si>
  <si>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</si>
  <si>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</si>
  <si>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</si>
  <si>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</si>
  <si>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</si>
  <si>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</si>
  <si>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</si>
  <si>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</si>
  <si>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</si>
  <si>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</si>
  <si>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</si>
  <si>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</si>
  <si>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</si>
  <si>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</si>
  <si>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</si>
  <si>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</si>
  <si>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</si>
  <si>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</si>
  <si>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</si>
  <si>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</si>
  <si>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</si>
  <si>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</si>
  <si>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</si>
  <si>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</si>
  <si>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</si>
  <si>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</si>
  <si>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</si>
  <si>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</si>
  <si>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</si>
  <si>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</si>
  <si>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</si>
  <si>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</si>
  <si>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</si>
  <si>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</si>
  <si>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</si>
  <si>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</si>
  <si>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</si>
  <si>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</si>
  <si>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</si>
  <si>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</si>
  <si>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</si>
  <si>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</si>
  <si>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</si>
  <si>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</si>
  <si>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</si>
  <si>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</si>
  <si>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</si>
  <si>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</si>
  <si>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</si>
  <si>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</si>
  <si>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</si>
  <si>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</si>
  <si>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</si>
  <si>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</si>
  <si>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</si>
  <si>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</si>
  <si>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</si>
  <si>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</si>
  <si>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</si>
  <si>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</si>
  <si>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</si>
  <si>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</si>
  <si>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</si>
  <si>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</si>
  <si>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</si>
  <si>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</si>
  <si>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</si>
  <si>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</si>
  <si>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</si>
  <si>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</si>
  <si>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</si>
  <si>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</si>
  <si>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</si>
  <si>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</si>
  <si>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</si>
  <si>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</si>
  <si>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</si>
  <si>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</si>
  <si>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</si>
  <si>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</si>
  <si>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</si>
  <si>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</si>
  <si>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</si>
  <si>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</si>
  <si>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</si>
  <si>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</si>
  <si>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</si>
  <si>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</si>
  <si>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</si>
  <si>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</si>
  <si>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</si>
  <si>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</si>
  <si>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</si>
  <si>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</si>
  <si>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</si>
  <si>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</si>
  <si>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</si>
  <si>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</si>
  <si>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</si>
  <si>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</si>
  <si>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</si>
  <si>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</si>
  <si>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</si>
  <si>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</si>
  <si>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</si>
  <si>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</si>
  <si>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</si>
  <si>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</si>
  <si>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</si>
  <si>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</si>
  <si>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</si>
  <si>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</si>
  <si>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</si>
  <si>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</si>
  <si>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</si>
  <si>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</si>
  <si>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</si>
  <si>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</si>
  <si>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</si>
  <si>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</si>
  <si>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</si>
  <si>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</si>
  <si>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</si>
  <si>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</si>
  <si>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</si>
  <si>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</si>
  <si>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</si>
  <si>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</si>
  <si>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</si>
  <si>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</si>
  <si>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</si>
  <si>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</si>
  <si>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</si>
  <si>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</si>
  <si>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</si>
  <si>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</si>
  <si>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</si>
  <si>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</si>
  <si>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</si>
  <si>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</si>
  <si>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</si>
  <si>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</si>
  <si>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</si>
  <si>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</si>
  <si>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</si>
  <si>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</si>
  <si>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</si>
  <si>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</si>
  <si>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</si>
  <si>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</si>
  <si>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</si>
  <si>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</si>
  <si>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</si>
  <si>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</si>
  <si>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</si>
  <si>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</si>
  <si>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</si>
  <si>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</si>
  <si>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</si>
  <si>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</si>
  <si>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</si>
  <si>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</si>
  <si>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</si>
  <si>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</si>
  <si>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</si>
  <si>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</si>
  <si>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</si>
  <si>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</si>
  <si>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</si>
  <si>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</si>
  <si>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</si>
  <si>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</si>
  <si>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</si>
  <si>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</si>
  <si>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</si>
  <si>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</si>
  <si>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</si>
  <si>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</si>
  <si>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</si>
  <si>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</si>
  <si>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</si>
  <si>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</si>
  <si>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</si>
  <si>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</si>
  <si>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</si>
  <si>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</si>
  <si>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</si>
  <si>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</si>
  <si>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</si>
  <si>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</si>
  <si>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</si>
  <si>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</si>
  <si>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</si>
  <si>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</si>
  <si>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</si>
  <si>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</si>
  <si>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</si>
  <si>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</si>
  <si>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</si>
  <si>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</si>
  <si>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</si>
  <si>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</si>
  <si>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</si>
  <si>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</si>
  <si>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</si>
  <si>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</si>
  <si>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</si>
  <si>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</si>
  <si>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</si>
  <si>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</si>
  <si>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</si>
  <si>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</si>
  <si>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</si>
  <si>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</si>
  <si>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</si>
  <si>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</si>
  <si>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</si>
  <si>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</si>
  <si>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</si>
  <si>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</si>
  <si>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</si>
  <si>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</si>
  <si>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</si>
  <si>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</si>
  <si>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</si>
  <si>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</si>
  <si>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</si>
  <si>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</si>
  <si>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</si>
  <si>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</si>
  <si>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</si>
  <si>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</si>
  <si>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</si>
  <si>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</si>
  <si>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</si>
  <si>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</si>
  <si>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</si>
  <si>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</si>
  <si>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</si>
  <si>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</si>
  <si>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</si>
  <si>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</si>
  <si>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</si>
  <si>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</si>
  <si>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</si>
  <si>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</si>
  <si>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</si>
  <si>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</si>
  <si>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</si>
  <si>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</si>
  <si>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</si>
  <si>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</si>
  <si>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</si>
  <si>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</si>
  <si>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</si>
  <si>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</si>
  <si>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</si>
  <si>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</si>
  <si>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</si>
  <si>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</si>
  <si>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</si>
  <si>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</si>
  <si>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</si>
  <si>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</si>
  <si>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</si>
  <si>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</si>
  <si>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</si>
  <si>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</si>
  <si>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</si>
  <si>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</si>
  <si>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</si>
  <si>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</si>
  <si>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</si>
  <si>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</si>
  <si>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</si>
  <si>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</si>
  <si>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</si>
  <si>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</si>
  <si>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</si>
  <si>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</si>
  <si>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</si>
  <si>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</si>
  <si>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</si>
  <si>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</si>
  <si>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</si>
  <si>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</si>
  <si>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</si>
  <si>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</si>
  <si>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</si>
  <si>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</si>
  <si>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</si>
  <si>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</si>
  <si>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</si>
  <si>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</si>
  <si>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</si>
  <si>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</si>
  <si>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</si>
  <si>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</si>
  <si>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</si>
  <si>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</si>
  <si>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</si>
  <si>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</si>
  <si>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</si>
  <si>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</si>
  <si>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</si>
  <si>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</si>
  <si>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</si>
  <si>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</si>
  <si>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</si>
  <si>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</si>
  <si>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</si>
  <si>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</si>
  <si>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</si>
  <si>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</si>
  <si>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</si>
  <si>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</si>
  <si>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</si>
  <si>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</si>
  <si>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</si>
  <si>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</si>
  <si>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</si>
  <si>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</si>
  <si>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</si>
  <si>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</si>
  <si>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</si>
  <si>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</si>
  <si>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</si>
  <si>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</si>
  <si>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</si>
  <si>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</si>
  <si>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</si>
  <si>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</si>
  <si>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</si>
  <si>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</si>
  <si>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</si>
  <si>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</si>
  <si>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</si>
  <si>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</si>
  <si>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</si>
  <si>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</si>
  <si>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</si>
  <si>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</si>
  <si>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</si>
  <si>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</si>
  <si>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</si>
  <si>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</si>
  <si>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</si>
  <si>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</si>
  <si>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</si>
  <si>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</si>
  <si>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</si>
  <si>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</si>
  <si>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</si>
  <si>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</si>
  <si>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</si>
  <si>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</si>
  <si>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</si>
  <si>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</si>
  <si>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</si>
  <si>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</si>
  <si>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</si>
  <si>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</si>
  <si>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</si>
  <si>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</si>
  <si>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</si>
  <si>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</si>
  <si>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</si>
  <si>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</si>
  <si>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</si>
  <si>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</si>
  <si>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</si>
  <si>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</si>
  <si>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</si>
  <si>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</si>
  <si>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</si>
  <si>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</si>
  <si>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</si>
  <si>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</si>
  <si>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</si>
  <si>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</si>
  <si>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</si>
  <si>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</si>
  <si>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</si>
  <si>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</si>
  <si>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</si>
  <si>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</si>
  <si>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</si>
  <si>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</si>
  <si>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</si>
  <si>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</si>
  <si>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</si>
  <si>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</si>
  <si>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</si>
  <si>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</si>
  <si>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</si>
  <si>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</si>
  <si>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</si>
  <si>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</si>
  <si>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</si>
  <si>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</si>
  <si>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</si>
  <si>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</si>
  <si>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</si>
  <si>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</si>
  <si>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</si>
  <si>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</si>
  <si>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</si>
  <si>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</si>
  <si>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</si>
  <si>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</si>
  <si>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</si>
  <si>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</si>
  <si>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</si>
  <si>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</si>
  <si>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</si>
  <si>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</si>
  <si>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</si>
  <si>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</si>
  <si>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</si>
  <si>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</si>
  <si>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</si>
  <si>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</si>
  <si>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</si>
  <si>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</si>
  <si>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</si>
  <si>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</si>
  <si>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</si>
  <si>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</si>
  <si>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</si>
  <si>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</si>
  <si>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</si>
  <si>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</si>
  <si>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</si>
  <si>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</si>
  <si>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</si>
  <si>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</si>
  <si>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</si>
  <si>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</si>
  <si>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</si>
  <si>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</si>
  <si>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</si>
  <si>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</si>
  <si>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</si>
  <si>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</si>
  <si>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</si>
  <si>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</si>
  <si>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</si>
  <si>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</si>
  <si>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</si>
  <si>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</si>
  <si>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</si>
  <si>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</si>
  <si>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</si>
  <si>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</si>
  <si>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</si>
  <si>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</si>
  <si>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</si>
  <si>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</si>
  <si>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</si>
  <si>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</si>
  <si>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</si>
  <si>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</si>
  <si>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</si>
  <si>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</si>
  <si>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</si>
  <si>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</si>
  <si>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</si>
  <si>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</si>
  <si>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</si>
  <si>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</si>
  <si>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</si>
  <si>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</si>
  <si>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</si>
  <si>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</si>
  <si>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</si>
  <si>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</si>
  <si>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</si>
  <si>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</si>
  <si>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</si>
  <si>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</si>
  <si>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</si>
  <si>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</si>
  <si>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</si>
  <si>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</si>
  <si>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</si>
  <si>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</si>
  <si>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</si>
  <si>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</si>
  <si>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</si>
  <si>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</si>
  <si>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</si>
  <si>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</si>
  <si>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</si>
  <si>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</si>
  <si>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</si>
  <si>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</si>
  <si>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</si>
  <si>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</si>
  <si>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</si>
  <si>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</si>
  <si>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</si>
  <si>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</si>
  <si>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</si>
  <si>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</si>
  <si>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</si>
  <si>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</si>
  <si>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</si>
  <si>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</si>
  <si>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</si>
  <si>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</si>
  <si>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</si>
  <si>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</si>
  <si>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</si>
  <si>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</si>
  <si>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</si>
  <si>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</si>
  <si>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</si>
  <si>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</si>
  <si>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</si>
  <si>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</si>
  <si>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</si>
  <si>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</si>
  <si>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</si>
  <si>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</si>
  <si>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</si>
  <si>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</si>
  <si>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</si>
  <si>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</si>
  <si>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</si>
  <si>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</si>
  <si>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</si>
  <si>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</si>
  <si>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</si>
  <si>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</si>
  <si>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</si>
  <si>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</si>
  <si>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</si>
  <si>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</si>
  <si>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</si>
  <si>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</si>
  <si>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</si>
  <si>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</si>
  <si>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</si>
  <si>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</si>
  <si>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</si>
  <si>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</si>
  <si>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</si>
  <si>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</si>
  <si>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</si>
  <si>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</si>
  <si>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</si>
  <si>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</si>
  <si>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</si>
  <si>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</si>
  <si>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</si>
  <si>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</si>
  <si>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</si>
  <si>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</si>
  <si>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</si>
  <si>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</si>
  <si>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</si>
  <si>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</si>
  <si>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</si>
  <si>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</si>
  <si>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</si>
  <si>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</si>
  <si>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</si>
  <si>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</si>
  <si>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</si>
  <si>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</si>
  <si>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</si>
  <si>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</si>
  <si>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</si>
  <si>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</si>
  <si>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</si>
  <si>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</si>
  <si>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</si>
  <si>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</si>
  <si>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</si>
  <si>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</si>
  <si>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</si>
  <si>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</si>
  <si>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</si>
  <si>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</si>
  <si>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</si>
  <si>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</si>
  <si>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</si>
  <si>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</si>
  <si>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</si>
  <si>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</si>
  <si>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</si>
  <si>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</si>
  <si>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</si>
  <si>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</si>
  <si>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</si>
  <si>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</si>
  <si>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</si>
  <si>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</si>
  <si>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</si>
  <si>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</si>
  <si>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</si>
  <si>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</si>
  <si>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</si>
  <si>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</si>
  <si>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</si>
  <si>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</si>
  <si>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</si>
  <si>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</si>
  <si>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</si>
  <si>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</si>
  <si>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</si>
  <si>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</si>
  <si>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</si>
  <si>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</si>
  <si>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</si>
  <si>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</si>
  <si>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</si>
  <si>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</si>
  <si>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</si>
  <si>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</si>
  <si>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</si>
  <si>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</si>
  <si>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</si>
  <si>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</si>
  <si>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</si>
  <si>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</si>
  <si>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</si>
  <si>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</si>
  <si>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</si>
  <si>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</si>
  <si>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</si>
  <si>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</si>
  <si>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</si>
  <si>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</si>
  <si>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</si>
  <si>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</si>
  <si>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</si>
  <si>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</si>
  <si>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</si>
  <si>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</si>
  <si>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</si>
  <si>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</si>
  <si>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</si>
  <si>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</si>
  <si>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</si>
  <si>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</si>
  <si>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</si>
  <si>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</si>
  <si>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</si>
  <si>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</si>
  <si>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</si>
  <si>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</si>
  <si>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</si>
  <si>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</si>
  <si>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</si>
  <si>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</si>
  <si>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</si>
  <si>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</si>
  <si>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</si>
  <si>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</si>
  <si>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</si>
  <si>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</si>
  <si>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</si>
  <si>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</si>
  <si>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</si>
  <si>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</si>
  <si>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</si>
  <si>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</si>
  <si>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</si>
  <si>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</si>
  <si>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</si>
  <si>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</si>
  <si>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</si>
  <si>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</si>
  <si>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</si>
  <si>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</si>
  <si>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</si>
  <si>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</si>
  <si>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</si>
  <si>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</si>
  <si>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</si>
  <si>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</si>
  <si>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</si>
  <si>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</si>
  <si>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</si>
  <si>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</si>
  <si>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</si>
  <si>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</si>
  <si>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</si>
  <si>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</si>
  <si>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</si>
  <si>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</si>
  <si>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</si>
  <si>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</si>
  <si>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</si>
  <si>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</si>
  <si>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</si>
  <si>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</si>
  <si>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</si>
  <si>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</si>
  <si>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</si>
  <si>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</si>
  <si>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</si>
  <si>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</si>
  <si>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</si>
  <si>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</si>
  <si>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</si>
  <si>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</si>
  <si>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</si>
  <si>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</si>
  <si>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</si>
  <si>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</si>
  <si>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</si>
  <si>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</si>
  <si>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</si>
  <si>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</si>
  <si>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</si>
  <si>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</si>
  <si>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</si>
  <si>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</si>
  <si>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</si>
  <si>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</si>
  <si>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</si>
  <si>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</si>
  <si>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</si>
  <si>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</si>
  <si>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</si>
  <si>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</si>
  <si>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</si>
  <si>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</si>
  <si>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</si>
  <si>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</si>
  <si>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</si>
  <si>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</si>
  <si>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</si>
  <si>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</si>
  <si>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</si>
  <si>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</si>
  <si>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</si>
  <si>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</si>
  <si>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</si>
  <si>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</si>
  <si>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</si>
  <si>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</si>
  <si>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</si>
  <si>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</si>
  <si>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</si>
  <si>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</si>
  <si>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</si>
  <si>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</si>
  <si>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</si>
  <si>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</si>
  <si>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</si>
  <si>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</si>
  <si>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</si>
  <si>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</si>
  <si>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</si>
  <si>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</si>
  <si>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</si>
  <si>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</si>
  <si>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</si>
  <si>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</si>
  <si>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</si>
  <si>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</si>
  <si>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</si>
  <si>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</si>
  <si>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</si>
  <si>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</si>
  <si>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</si>
  <si>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</si>
  <si>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</si>
  <si>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</si>
  <si>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</si>
  <si>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</si>
  <si>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</si>
  <si>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</si>
  <si>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</si>
  <si>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</si>
  <si>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</si>
  <si>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</si>
  <si>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</si>
  <si>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</si>
  <si>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</si>
  <si>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</si>
  <si>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</si>
  <si>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</si>
  <si>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</si>
  <si>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</si>
  <si>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</si>
  <si>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</si>
  <si>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</si>
  <si>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</si>
  <si>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</si>
  <si>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</si>
  <si>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</si>
  <si>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</si>
  <si>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</si>
  <si>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</si>
  <si>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</si>
  <si>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</si>
  <si>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</si>
  <si>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</si>
  <si>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</si>
  <si>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</si>
  <si>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</si>
  <si>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</si>
  <si>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</si>
  <si>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</si>
  <si>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</si>
  <si>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</si>
  <si>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</si>
  <si>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</si>
  <si>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</si>
  <si>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</si>
  <si>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</si>
  <si>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</si>
  <si>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</si>
  <si>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</si>
  <si>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</si>
  <si>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</si>
  <si>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</si>
  <si>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</si>
  <si>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</si>
  <si>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</si>
  <si>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</si>
  <si>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</si>
  <si>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</si>
  <si>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</si>
  <si>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</si>
  <si>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</si>
  <si>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</si>
  <si>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</si>
  <si>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</si>
  <si>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</si>
  <si>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</si>
  <si>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</si>
  <si>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</si>
  <si>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</si>
  <si>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</si>
  <si>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</si>
  <si>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</si>
  <si>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</si>
  <si>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</si>
  <si>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</si>
  <si>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</si>
  <si>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</si>
  <si>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</si>
  <si>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</si>
  <si>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</si>
  <si>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</si>
  <si>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</si>
  <si>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</si>
  <si>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</si>
  <si>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</si>
  <si>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</si>
  <si>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</si>
  <si>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</si>
  <si>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</si>
  <si>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</si>
  <si>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</si>
  <si>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</si>
  <si>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</si>
  <si>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</si>
  <si>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</si>
  <si>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</si>
  <si>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</si>
  <si>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</si>
  <si>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</si>
  <si>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</si>
  <si>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</si>
  <si>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</si>
  <si>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</si>
  <si>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</si>
  <si>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</si>
  <si>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</si>
  <si>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</si>
  <si>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</si>
  <si>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</si>
  <si>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</si>
  <si>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</si>
  <si>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</si>
  <si>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</si>
  <si>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</si>
  <si>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</si>
  <si>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</si>
  <si>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</si>
  <si>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</si>
  <si>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</si>
  <si>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</si>
  <si>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</si>
  <si>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</si>
  <si>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</si>
  <si>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</si>
  <si>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</si>
  <si>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</si>
  <si>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</si>
  <si>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</si>
  <si>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</si>
  <si>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</si>
  <si>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</si>
  <si>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</si>
  <si>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</si>
  <si>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</si>
  <si>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</si>
  <si>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</si>
  <si>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</si>
  <si>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</si>
  <si>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</si>
  <si>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</si>
  <si>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</si>
  <si>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</si>
  <si>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</si>
  <si>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</si>
  <si>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</si>
  <si>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</si>
  <si>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</si>
  <si>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</si>
  <si>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</si>
  <si>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</si>
  <si>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</si>
  <si>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</si>
  <si>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</si>
  <si>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</si>
  <si>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</si>
  <si>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</si>
  <si>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</si>
  <si>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</si>
  <si>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</si>
  <si>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</si>
  <si>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</si>
  <si>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</si>
  <si>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</si>
  <si>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</si>
  <si>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</si>
  <si>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</si>
  <si>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</si>
  <si>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</si>
  <si>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</si>
  <si>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</si>
  <si>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</si>
  <si>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</si>
  <si>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</si>
  <si>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</si>
  <si>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</si>
  <si>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</si>
  <si>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</si>
  <si>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</si>
  <si>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</si>
  <si>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</si>
  <si>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</si>
  <si>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</si>
  <si>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</si>
  <si>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</si>
  <si>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</si>
  <si>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</si>
  <si>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</si>
  <si>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</si>
  <si>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</si>
  <si>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</si>
  <si>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</si>
  <si>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</si>
  <si>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</si>
  <si>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</si>
  <si>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</si>
  <si>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</si>
  <si>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</si>
  <si>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</si>
  <si>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</si>
  <si>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</si>
  <si>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</si>
  <si>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</si>
  <si>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</si>
  <si>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</si>
  <si>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</si>
  <si>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</si>
  <si>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</si>
  <si>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</si>
  <si>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</si>
  <si>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</si>
  <si>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</si>
  <si>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</si>
  <si>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</si>
  <si>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</si>
  <si>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</si>
  <si>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</si>
  <si>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</si>
  <si>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</si>
  <si>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</si>
  <si>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</si>
  <si>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</si>
  <si>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</si>
  <si>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</si>
  <si>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</si>
  <si>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</si>
  <si>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</si>
  <si>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</si>
  <si>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</si>
  <si>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</si>
  <si>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</si>
  <si>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</si>
  <si>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</si>
  <si>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</si>
  <si>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</si>
  <si>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</si>
  <si>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</si>
  <si>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</si>
  <si>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</si>
  <si>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</si>
  <si>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</si>
  <si>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</si>
  <si>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</si>
  <si>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</si>
  <si>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</si>
  <si>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</si>
  <si>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</si>
  <si>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</si>
  <si>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</si>
  <si>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</si>
  <si>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</si>
  <si>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</si>
  <si>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</si>
  <si>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</si>
  <si>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</si>
  <si>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</si>
  <si>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</si>
  <si>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</si>
  <si>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</si>
  <si>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</si>
  <si>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</si>
  <si>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</si>
  <si>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</si>
  <si>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</si>
  <si>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</si>
  <si>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</si>
  <si>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</si>
  <si>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</si>
  <si>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</si>
  <si>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</si>
  <si>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</si>
  <si>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</si>
  <si>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</si>
  <si>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</si>
  <si>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</si>
  <si>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</si>
  <si>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</si>
  <si>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</si>
  <si>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</si>
  <si>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</si>
  <si>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</si>
  <si>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</si>
  <si>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</si>
  <si>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</si>
  <si>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</si>
  <si>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</si>
  <si>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</si>
  <si>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</si>
  <si>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</si>
  <si>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</si>
  <si>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</si>
  <si>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</si>
  <si>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</si>
  <si>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</si>
  <si>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</si>
  <si>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</si>
  <si>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</si>
  <si>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</si>
  <si>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</si>
  <si>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</si>
  <si>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</si>
  <si>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</si>
  <si>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</si>
  <si>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</si>
  <si>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</si>
  <si>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</si>
  <si>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</si>
  <si>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</si>
  <si>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</si>
  <si>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</si>
  <si>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</si>
  <si>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</si>
  <si>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</si>
  <si>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</si>
  <si>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</si>
  <si>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</si>
  <si>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</si>
  <si>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</si>
  <si>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</si>
  <si>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</si>
  <si>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</si>
  <si>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</si>
  <si>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</si>
  <si>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</si>
  <si>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</si>
  <si>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</si>
  <si>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</si>
  <si>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</si>
  <si>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</si>
  <si>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</si>
  <si>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</si>
  <si>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</si>
  <si>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</si>
  <si>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</si>
  <si>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</si>
  <si>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</si>
  <si>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</si>
  <si>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</si>
  <si>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</si>
  <si>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</si>
  <si>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</si>
  <si>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</si>
  <si>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</si>
  <si>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</si>
  <si>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</si>
  <si>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</si>
  <si>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</si>
  <si>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</si>
  <si>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</si>
  <si>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</si>
  <si>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</si>
  <si>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</si>
  <si>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</si>
  <si>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</si>
  <si>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</si>
  <si>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</si>
  <si>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</si>
  <si>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</si>
  <si>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</si>
  <si>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</si>
  <si>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</si>
  <si>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</si>
  <si>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</si>
  <si>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</si>
  <si>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</si>
  <si>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</si>
  <si>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</si>
  <si>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</si>
  <si>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</si>
  <si>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</si>
  <si>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</si>
  <si>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</si>
  <si>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</si>
  <si>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</si>
  <si>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</si>
  <si>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</si>
  <si>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</si>
  <si>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</si>
  <si>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</si>
  <si>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</si>
  <si>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</si>
  <si>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</si>
  <si>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</si>
  <si>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</si>
  <si>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</si>
  <si>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</si>
  <si>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</si>
  <si>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</si>
  <si>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</si>
  <si>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</si>
  <si>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</si>
  <si>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</si>
  <si>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</si>
  <si>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</si>
  <si>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</si>
  <si>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</si>
  <si>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</si>
  <si>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</si>
  <si>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</si>
  <si>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</si>
  <si>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</si>
  <si>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</si>
  <si>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</si>
  <si>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</si>
  <si>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</si>
  <si>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</si>
  <si>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</si>
  <si>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</si>
  <si>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</si>
  <si>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</si>
  <si>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</si>
  <si>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</si>
  <si>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</si>
  <si>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</si>
  <si>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</si>
  <si>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</si>
  <si>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</si>
  <si>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</si>
  <si>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</si>
  <si>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</si>
  <si>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</si>
  <si>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</si>
  <si>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</si>
  <si>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</si>
  <si>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</si>
  <si>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</si>
  <si>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</si>
  <si>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</si>
  <si>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</si>
  <si>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</si>
  <si>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</si>
  <si>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</si>
  <si>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</si>
  <si>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</si>
  <si>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</si>
  <si>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</si>
  <si>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</si>
  <si>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</si>
  <si>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</si>
  <si>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</si>
  <si>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</si>
  <si>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</si>
  <si>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</si>
  <si>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</si>
  <si>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</si>
  <si>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</si>
  <si>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</si>
  <si>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</si>
  <si>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</si>
  <si>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</si>
  <si>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</si>
  <si>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</si>
  <si>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</si>
  <si>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</si>
  <si>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</si>
  <si>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</si>
  <si>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</si>
  <si>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</si>
  <si>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</si>
  <si>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</si>
  <si>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</si>
  <si>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</si>
  <si>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</si>
  <si>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</si>
  <si>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</si>
  <si>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</si>
  <si>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</si>
  <si>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</si>
  <si>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</si>
  <si>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</si>
  <si>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</si>
  <si>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</si>
  <si>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</si>
  <si>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</si>
  <si>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</si>
  <si>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</si>
  <si>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</si>
  <si>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</si>
  <si>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</si>
  <si>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</si>
  <si>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</si>
  <si>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</si>
  <si>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</si>
  <si>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</si>
  <si>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</si>
  <si>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</si>
  <si>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</si>
  <si>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</si>
  <si>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</si>
  <si>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</si>
  <si>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</si>
  <si>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</si>
  <si>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</si>
  <si>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</si>
  <si>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</si>
  <si>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</si>
  <si>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</si>
  <si>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</si>
  <si>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</si>
  <si>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</si>
  <si>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</si>
  <si>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</si>
  <si>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</si>
  <si>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</si>
  <si>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</si>
  <si>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</si>
  <si>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</si>
  <si>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</si>
  <si>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</si>
  <si>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</si>
  <si>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</si>
  <si>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</si>
  <si>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</si>
  <si>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</si>
  <si>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</si>
  <si>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</si>
  <si>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</si>
  <si>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</si>
  <si>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</si>
  <si>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</si>
  <si>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</si>
  <si>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</si>
  <si>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</si>
  <si>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</si>
  <si>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</si>
  <si>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</si>
  <si>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</si>
  <si>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</si>
  <si>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</si>
  <si>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</si>
  <si>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</si>
  <si>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</si>
  <si>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</si>
  <si>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</si>
  <si>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</si>
  <si>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</si>
  <si>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</si>
  <si>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</si>
  <si>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</si>
  <si>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</si>
  <si>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</si>
  <si>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</si>
  <si>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</si>
  <si>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</si>
  <si>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</si>
  <si>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</si>
  <si>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</si>
  <si>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</si>
  <si>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</si>
  <si>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</si>
  <si>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</si>
  <si>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</si>
  <si>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</si>
  <si>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</si>
  <si>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</si>
  <si>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</si>
  <si>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</si>
  <si>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</si>
  <si>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</si>
  <si>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</si>
  <si>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</si>
  <si>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</si>
  <si>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</si>
  <si>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</si>
  <si>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</si>
  <si>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</si>
  <si>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</si>
  <si>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</si>
  <si>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</si>
  <si>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</si>
  <si>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</si>
  <si>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</si>
  <si>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</si>
  <si>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</si>
  <si>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</si>
  <si>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</si>
  <si>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</si>
  <si>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</si>
  <si>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</si>
  <si>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</si>
  <si>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</si>
  <si>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</si>
  <si>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</si>
  <si>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</si>
  <si>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</si>
  <si>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</si>
  <si>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</si>
  <si>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</si>
  <si>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</si>
  <si>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</si>
  <si>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</si>
  <si>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</si>
  <si>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</si>
  <si>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</si>
  <si>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</si>
  <si>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</si>
  <si>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</si>
  <si>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</si>
  <si>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</si>
  <si>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</si>
  <si>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</si>
  <si>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</si>
  <si>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</si>
  <si>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</si>
  <si>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</si>
  <si>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</si>
  <si>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</si>
  <si>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</si>
  <si>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</si>
  <si>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</si>
  <si>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</si>
  <si>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</si>
  <si>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</si>
  <si>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</si>
  <si>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</si>
  <si>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</si>
  <si>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</si>
  <si>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</si>
  <si>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</si>
  <si>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</si>
  <si>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</si>
  <si>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</si>
  <si>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</si>
  <si>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</si>
  <si>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</si>
  <si>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</si>
  <si>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</si>
  <si>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</si>
  <si>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</si>
  <si>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</si>
  <si>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</si>
  <si>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</si>
  <si>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</si>
  <si>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</si>
  <si>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</si>
  <si>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</si>
  <si>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</si>
  <si>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</si>
  <si>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</si>
  <si>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</si>
  <si>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</si>
  <si>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</si>
  <si>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</si>
  <si>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</si>
  <si>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</si>
  <si>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</si>
  <si>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</si>
  <si>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</si>
  <si>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</si>
  <si>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</si>
  <si>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</si>
  <si>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</si>
  <si>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</si>
  <si>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</si>
  <si>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</si>
  <si>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</si>
  <si>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</si>
  <si>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</si>
  <si>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</si>
  <si>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</si>
  <si>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</si>
  <si>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</si>
  <si>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</si>
  <si>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</si>
  <si>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</si>
  <si>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</si>
  <si>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</si>
  <si>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</si>
  <si>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</si>
  <si>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</si>
  <si>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</si>
  <si>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</si>
  <si>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</si>
  <si>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</si>
  <si>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</si>
  <si>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</si>
  <si>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</si>
  <si>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</si>
  <si>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</si>
  <si>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</si>
  <si>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</si>
  <si>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</si>
  <si>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</si>
  <si>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</si>
  <si>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</si>
  <si>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</si>
  <si>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</si>
  <si>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</si>
  <si>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</si>
  <si>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</si>
  <si>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</si>
  <si>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</si>
  <si>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</si>
  <si>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</si>
  <si>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</si>
  <si>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</si>
  <si>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</si>
  <si>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</si>
  <si>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</si>
  <si>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</si>
  <si>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</si>
  <si>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</si>
  <si>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</si>
  <si>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</si>
  <si>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</si>
  <si>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</si>
  <si>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</si>
  <si>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</si>
  <si>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</si>
  <si>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</si>
  <si>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</si>
  <si>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</si>
  <si>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</si>
  <si>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</si>
  <si>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</si>
  <si>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</si>
  <si>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</si>
  <si>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</si>
  <si>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</si>
  <si>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</si>
  <si>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</si>
  <si>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</si>
  <si>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</si>
  <si>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</si>
  <si>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</si>
  <si>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</si>
  <si>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</si>
  <si>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</si>
  <si>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</si>
  <si>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</si>
  <si>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</si>
  <si>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</si>
  <si>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</si>
  <si>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</si>
  <si>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</si>
  <si>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</si>
  <si>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</si>
  <si>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</si>
  <si>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</si>
  <si>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</si>
  <si>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</si>
  <si>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</si>
  <si>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</si>
  <si>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</si>
  <si>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</si>
  <si>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</si>
  <si>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</si>
  <si>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</si>
  <si>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</si>
  <si>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</si>
  <si>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</si>
  <si>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</si>
  <si>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</si>
  <si>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</si>
  <si>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</si>
  <si>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</si>
  <si>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</si>
  <si>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</si>
  <si>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</si>
  <si>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</si>
  <si>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</si>
  <si>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</si>
  <si>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</si>
  <si>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</si>
  <si>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</si>
  <si>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</si>
  <si>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</si>
  <si>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</si>
  <si>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</si>
  <si>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</si>
  <si>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</si>
  <si>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</si>
  <si>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</si>
  <si>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</si>
  <si>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</si>
  <si>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</si>
  <si>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</si>
  <si>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</si>
  <si>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</si>
  <si>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</si>
  <si>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</si>
  <si>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</si>
  <si>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</si>
  <si>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</si>
  <si>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</si>
  <si>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</si>
  <si>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</si>
  <si>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</si>
  <si>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</si>
  <si>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</si>
  <si>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</si>
  <si>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</si>
  <si>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</si>
  <si>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</si>
  <si>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</si>
  <si>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</si>
  <si>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</si>
  <si>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</si>
  <si>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</si>
  <si>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</si>
  <si>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</si>
  <si>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</si>
  <si>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</si>
  <si>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</si>
  <si>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</si>
  <si>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</si>
  <si>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</si>
  <si>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</si>
  <si>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</si>
  <si>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</si>
  <si>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</si>
  <si>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</si>
  <si>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</si>
  <si>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</si>
  <si>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</si>
  <si>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</si>
  <si>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</si>
  <si>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</si>
  <si>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</si>
  <si>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</si>
  <si>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</si>
  <si>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</si>
  <si>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</si>
  <si>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</si>
  <si>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</si>
  <si>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</si>
  <si>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</si>
  <si>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</si>
  <si>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</si>
  <si>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</si>
  <si>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</si>
  <si>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</si>
  <si>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</si>
  <si>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</si>
  <si>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</si>
  <si>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</si>
  <si>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</si>
  <si>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</si>
  <si>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</si>
  <si>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</si>
  <si>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</si>
  <si>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</si>
  <si>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</si>
  <si>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</si>
  <si>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</si>
  <si>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</si>
  <si>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</si>
  <si>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</si>
  <si>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</si>
  <si>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</si>
  <si>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</si>
  <si>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</si>
  <si>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</si>
  <si>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</si>
  <si>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</si>
  <si>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</si>
  <si>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</si>
  <si>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</si>
  <si>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</si>
  <si>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</si>
  <si>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</si>
  <si>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</si>
  <si>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</si>
  <si>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</si>
  <si>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</si>
  <si>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</si>
  <si>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</si>
  <si>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</si>
  <si>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</si>
  <si>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</si>
  <si>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</si>
  <si>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</si>
  <si>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</si>
  <si>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</si>
  <si>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</si>
  <si>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</si>
  <si>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</si>
  <si>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</si>
  <si>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</si>
  <si>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</si>
  <si>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</si>
  <si>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</si>
  <si>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</si>
  <si>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</si>
  <si>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</si>
  <si>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</si>
  <si>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</si>
  <si>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</si>
  <si>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</si>
  <si>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</si>
  <si>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</si>
  <si>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</si>
  <si>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</si>
  <si>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</si>
  <si>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</si>
  <si>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</si>
  <si>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</si>
  <si>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</si>
  <si>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</si>
  <si>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</si>
  <si>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</si>
  <si>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</si>
  <si>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</si>
  <si>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</si>
  <si>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</si>
  <si>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</si>
  <si>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</si>
  <si>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</si>
  <si>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</si>
  <si>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</si>
  <si>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</si>
  <si>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</si>
  <si>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</si>
  <si>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</si>
  <si>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</si>
  <si>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</si>
  <si>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</si>
  <si>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</si>
  <si>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</si>
  <si>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</si>
  <si>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</si>
  <si>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</si>
  <si>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</si>
  <si>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</si>
  <si>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</si>
  <si>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</si>
  <si>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</si>
  <si>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</si>
  <si>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</si>
  <si>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</si>
  <si>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</si>
  <si>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</si>
  <si>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</si>
  <si>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</si>
  <si>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</si>
  <si>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</si>
  <si>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</si>
  <si>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</si>
  <si>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</si>
  <si>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</si>
  <si>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</si>
  <si>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</si>
  <si>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</si>
  <si>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</si>
  <si>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</si>
  <si>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</si>
  <si>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</si>
  <si>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</si>
  <si>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</si>
  <si>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</si>
  <si>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</si>
  <si>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</si>
  <si>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</si>
  <si>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</si>
  <si>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</si>
  <si>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</si>
  <si>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</si>
  <si>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</si>
  <si>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</si>
  <si>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</si>
  <si>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</si>
  <si>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</si>
  <si>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</si>
  <si>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</si>
  <si>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</si>
  <si>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</si>
  <si>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</si>
  <si>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</si>
  <si>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</si>
  <si>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</si>
  <si>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</si>
  <si>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</si>
  <si>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</si>
  <si>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</si>
  <si>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</si>
  <si>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</si>
  <si>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</si>
  <si>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</si>
  <si>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</si>
  <si>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</si>
  <si>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</si>
  <si>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</si>
  <si>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</si>
  <si>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</si>
  <si>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</si>
  <si>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</si>
  <si>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</si>
  <si>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</si>
  <si>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</si>
  <si>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</si>
  <si>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</si>
  <si>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</si>
  <si>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</si>
  <si>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</si>
  <si>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</si>
  <si>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</si>
  <si>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</si>
  <si>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</si>
  <si>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</si>
  <si>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</si>
  <si>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</si>
  <si>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</si>
  <si>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</si>
  <si>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</si>
  <si>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</si>
  <si>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</si>
  <si>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</si>
  <si>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</si>
  <si>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</si>
  <si>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</si>
  <si>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</si>
  <si>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</si>
  <si>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</si>
  <si>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</si>
  <si>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</si>
  <si>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</si>
  <si>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</si>
  <si>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</si>
  <si>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</si>
  <si>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</si>
  <si>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</si>
  <si>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</si>
  <si>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</si>
  <si>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</si>
  <si>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</si>
  <si>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</si>
  <si>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</si>
  <si>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</si>
  <si>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</si>
  <si>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</si>
  <si>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</si>
  <si>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</si>
  <si>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</si>
  <si>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</si>
  <si>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</si>
  <si>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</si>
  <si>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</si>
  <si>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</si>
  <si>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</si>
  <si>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</si>
  <si>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</si>
  <si>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</si>
  <si>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</si>
  <si>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</si>
  <si>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</si>
  <si>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</si>
  <si>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</si>
  <si>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</si>
  <si>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</si>
  <si>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</si>
  <si>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</si>
  <si>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</si>
  <si>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</si>
  <si>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</si>
  <si>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</si>
  <si>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</si>
  <si>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</si>
  <si>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</si>
  <si>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</si>
  <si>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</si>
  <si>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</si>
  <si>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</si>
  <si>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</si>
  <si>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</si>
  <si>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</si>
  <si>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</si>
  <si>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</si>
  <si>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</si>
  <si>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</si>
  <si>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</si>
  <si>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</si>
  <si>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</si>
  <si>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</si>
  <si>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</si>
  <si>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</si>
  <si>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</si>
  <si>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</si>
  <si>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</si>
  <si>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</si>
  <si>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</si>
  <si>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</si>
  <si>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</si>
  <si>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</si>
  <si>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</si>
  <si>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</si>
  <si>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</si>
  <si>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</si>
  <si>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</si>
  <si>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</si>
  <si>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</si>
  <si>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</si>
  <si>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</si>
  <si>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</si>
  <si>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</si>
  <si>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</si>
  <si>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</si>
  <si>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</si>
  <si>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</si>
  <si>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</si>
  <si>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</si>
  <si>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</si>
  <si>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</si>
  <si>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</si>
  <si>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</si>
  <si>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</si>
  <si>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</si>
  <si>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</si>
  <si>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</si>
  <si>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</si>
  <si>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</si>
  <si>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</si>
  <si>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</si>
  <si>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</si>
  <si>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</si>
  <si>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</si>
  <si>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</si>
  <si>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</si>
  <si>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</si>
  <si>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</si>
  <si>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</si>
  <si>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</si>
  <si>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</si>
  <si>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</si>
  <si>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</si>
  <si>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</si>
  <si>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</si>
  <si>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</si>
  <si>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</si>
  <si>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</si>
  <si>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</si>
  <si>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</si>
  <si>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</si>
  <si>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</si>
  <si>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</si>
  <si>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</si>
  <si>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</si>
  <si>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</si>
  <si>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</si>
  <si>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</si>
  <si>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</si>
  <si>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</si>
  <si>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</si>
  <si>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</si>
  <si>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</si>
  <si>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</si>
  <si>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</si>
  <si>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</si>
  <si>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</si>
  <si>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</si>
  <si>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</si>
  <si>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</si>
  <si>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</si>
  <si>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</si>
  <si>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</si>
  <si>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</si>
  <si>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</si>
  <si>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</si>
  <si>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</si>
  <si>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</si>
  <si>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</si>
  <si>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</si>
  <si>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</si>
  <si>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</si>
  <si>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</si>
  <si>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</si>
  <si>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</si>
  <si>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</si>
  <si>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</si>
  <si>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</si>
  <si>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</si>
  <si>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</si>
  <si>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</si>
  <si>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</si>
  <si>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</si>
  <si>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</si>
  <si>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</si>
  <si>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</si>
  <si>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</si>
  <si>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</si>
  <si>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</si>
  <si>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</si>
  <si>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</si>
  <si>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</si>
  <si>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</si>
  <si>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</si>
  <si>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</si>
  <si>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</si>
  <si>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</si>
  <si>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</si>
  <si>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</si>
  <si>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</si>
  <si>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</si>
  <si>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</si>
  <si>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</si>
  <si>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</si>
  <si>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</si>
  <si>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</si>
  <si>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</si>
  <si>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</si>
  <si>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</si>
  <si>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</si>
  <si>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</si>
  <si>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</si>
  <si>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</si>
  <si>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</si>
  <si>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</si>
  <si>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</si>
  <si>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</si>
  <si>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</si>
  <si>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</si>
  <si>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</si>
  <si>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</si>
  <si>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</si>
  <si>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</si>
  <si>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</si>
  <si>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</si>
  <si>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</si>
  <si>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</si>
  <si>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</si>
  <si>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</si>
  <si>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</si>
  <si>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</si>
  <si>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</si>
  <si>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</si>
  <si>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</si>
  <si>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</si>
  <si>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</si>
  <si>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</si>
  <si>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</si>
  <si>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</si>
  <si>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</si>
  <si>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</si>
  <si>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</si>
  <si>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</si>
  <si>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</si>
  <si>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</si>
  <si>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</si>
  <si>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</si>
  <si>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</si>
  <si>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</si>
  <si>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</si>
  <si>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</si>
  <si>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</si>
  <si>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</si>
  <si>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</si>
  <si>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</si>
  <si>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</si>
  <si>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</si>
  <si>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</si>
  <si>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</si>
  <si>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</si>
  <si>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</si>
  <si>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</si>
  <si>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</si>
  <si>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</si>
  <si>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</si>
  <si>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</si>
  <si>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</si>
  <si>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</si>
  <si>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</si>
  <si>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</si>
  <si>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</si>
  <si>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</si>
  <si>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</si>
  <si>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</si>
  <si>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</si>
  <si>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2021-8-08001492020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</si>
</sst>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3" zoomScaleNormal="73"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174</v>
      </c>
      <c r="K20" s="148">
        <v>5408459900</v>
      </c>
      <c r="L20" s="149">
        <v>44193</v>
      </c>
      <c r="M20" s="149">
        <v>44561</v>
      </c>
      <c r="N20" s="132">
        <f>+(M20-L20)/30</f>
        <v>12.266666666666667</v>
      </c>
      <c r="O20" s="135"/>
      <c r="U20" s="131"/>
      <c r="V20" s="105">
        <f ca="1">NOW()</f>
        <v>44193.281407175928</v>
      </c>
      <c r="W20" s="105">
        <f ca="1">NOW()</f>
        <v>44193.281407175928</v>
      </c>
    </row>
    <row r="21" spans="1:23" ht="30" customHeight="1" outlineLevel="1" x14ac:dyDescent="0.25">
      <c r="A21" s="9"/>
      <c r="B21" s="71"/>
      <c r="C21" s="5"/>
      <c r="D21" s="5"/>
      <c r="E21" s="5"/>
      <c r="F21" s="5"/>
      <c r="G21" s="5"/>
      <c r="H21" s="70"/>
      <c r="I21" s="149" t="s">
        <v>163</v>
      </c>
      <c r="J21" s="149" t="s">
        <v>180</v>
      </c>
      <c r="K21" s="148">
        <v>5408459900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163</v>
      </c>
      <c r="J22" s="149" t="s">
        <v>182</v>
      </c>
      <c r="K22" s="148">
        <v>5408459900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163</v>
      </c>
      <c r="J23" s="149" t="s">
        <v>180</v>
      </c>
      <c r="K23" s="148">
        <v>5408459900</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163</v>
      </c>
      <c r="J24" s="149" t="s">
        <v>174</v>
      </c>
      <c r="K24" s="148">
        <v>5408459900</v>
      </c>
      <c r="L24" s="149">
        <v>44193</v>
      </c>
      <c r="M24" s="149">
        <v>44561</v>
      </c>
      <c r="N24" s="133">
        <f t="shared" si="1"/>
        <v>12.266666666666667</v>
      </c>
      <c r="O24" s="136"/>
    </row>
    <row r="25" spans="1:23" ht="30" customHeight="1" outlineLevel="1" x14ac:dyDescent="0.25">
      <c r="A25" s="9"/>
      <c r="B25" s="101"/>
      <c r="C25" s="21"/>
      <c r="D25" s="21"/>
      <c r="E25" s="21"/>
      <c r="F25" s="5"/>
      <c r="G25" s="5"/>
      <c r="H25" s="70"/>
      <c r="I25" s="148" t="s">
        <v>163</v>
      </c>
      <c r="J25" s="149" t="s">
        <v>184</v>
      </c>
      <c r="K25" s="148">
        <v>5408459900</v>
      </c>
      <c r="L25" s="149">
        <v>44193</v>
      </c>
      <c r="M25" s="149">
        <v>44561</v>
      </c>
      <c r="N25" s="133">
        <f t="shared" si="1"/>
        <v>12.266666666666667</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973522782</v>
      </c>
      <c r="F185" s="92"/>
      <c r="G185" s="93"/>
      <c r="H185" s="88"/>
      <c r="I185" s="90" t="s">
        <v>2627</v>
      </c>
      <c r="J185" s="162">
        <f>+SUM(M179:M183)</f>
        <v>0.02</v>
      </c>
      <c r="K185" s="235" t="s">
        <v>2628</v>
      </c>
      <c r="L185" s="235"/>
      <c r="M185" s="94">
        <f>+J185*(SUM(K20:K35))</f>
        <v>649015188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2020-12-28T11:45:21Z</cp:lastPrinted>
  <dcterms:created xsi:type="dcterms:W3CDTF">2020-10-14T21:57:42Z</dcterms:created>
  <dcterms:modified xsi:type="dcterms:W3CDTF">2020-12-28T11:45:47Z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